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233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<sst xmlns="http://schemas.openxmlformats.org/spreadsheetml/2006/main" count="94" uniqueCount="75">
  <si>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</si>
  <si>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</si>
  <si>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</si>
  <si>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12/24/2012.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</si>
  <si>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</si>
  <si>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</si>
  <si>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</si>
  <si>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</si>
  <si>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</si>
  <si>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</si>
  <si>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</si>
  <si>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</si>
  <si>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</si>
  <si>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</si>
  <si>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</si>
  <si>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</si>
  <si>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</si>
  <si>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</si>
  <si>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</si>
  <si>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</si>
  <si>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</si>
  <si>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</si>
  <si>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</si>
  <si>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</si>
  <si>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</si>
  <si>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</si>
  <si>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</si>
  <si>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</si>
  <si>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</si>
  <si>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</si>
  <si>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</si>
  <si>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</si>
  <si>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</si>
  <si>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</si>
  <si>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</si>
  <si>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</si>
  <si>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</si>
  <si>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</si>
  <si>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</si>
  <si>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</si>
  <si>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</si>
  <si>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</si>
  <si>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</si>
  <si>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</si>
  <si>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</si>
  <si>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</si>
  <si>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</si>
  <si>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</si>
  <si>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</si>
  <si>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</si>
  <si>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</si>
  <si>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</si>
  <si>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</si>
  <si>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</si>
  <si>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</si>
  <si>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</si>
  <si>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</si>
  <si>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512 - 1024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</si>
  <si>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</si>
  <si>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</si>
  <si>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</si>
  <si>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</si>
  <si>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</si>
  <si>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</si>
  <si>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</si>
  <si>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</si>
  <si>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</si>
  <si>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</si>
  <si>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</si>
  <si>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</si>
  <si>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~40 cfs (measured at time of survey)</t>
  </si>
  <si>
    <t>low flow</t>
  </si>
  <si>
    <t>~315 cfs (measured PHABSIM HF)</t>
  </si>
  <si>
    <t>BF</t>
  </si>
  <si>
    <t>Used MC n = 0.2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</si>
</sst>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0.339804</c:v>
                </c:pt>
                <c:pt idx="1">
                  <c:v>1.0176316537858843</c:v>
                </c:pt>
                <c:pt idx="2">
                  <c:v>1.2465189286553262</c:v>
                </c:pt>
                <c:pt idx="3">
                  <c:v>1.2916396415764688</c:v>
                </c:pt>
                <c:pt idx="4">
                  <c:v>1.3690078037520645</c:v>
                </c:pt>
                <c:pt idx="5">
                  <c:v>1.6135910485453604</c:v>
                </c:pt>
                <c:pt idx="6">
                  <c:v>1.9281543352771997</c:v>
                </c:pt>
                <c:pt idx="7">
                  <c:v>2.193369157947063</c:v>
                </c:pt>
                <c:pt idx="8">
                  <c:v>2.442943897945404</c:v>
                </c:pt>
                <c:pt idx="9">
                  <c:v>2.8365073298978802</c:v>
                </c:pt>
                <c:pt idx="10">
                  <c:v>3.310699364250183</c:v>
                </c:pt>
                <c:pt idx="11">
                  <c:v>3.852302118970871</c:v>
                </c:pt>
                <c:pt idx="12">
                  <c:v>4.548064259718703</c:v>
                </c:pt>
                <c:pt idx="13">
                  <c:v>5.881319074161529</c:v>
                </c:pt>
                <c:pt idx="14">
                  <c:v>6.305596406261444</c:v>
                </c:pt>
                <c:pt idx="15">
                  <c:v>7.079277316295471</c:v>
                </c:pt>
                <c:pt idx="16">
                  <c:v>8.329239377213746</c:v>
                </c:pt>
                <c:pt idx="17">
                  <c:v>11.332577884746092</c:v>
                </c:pt>
                <c:pt idx="18">
                  <c:v>15.549119218567657</c:v>
                </c:pt>
                <c:pt idx="19">
                  <c:v>22.136184396884307</c:v>
                </c:pt>
                <c:pt idx="20">
                  <c:v>31.239868537972413</c:v>
                </c:pt>
                <c:pt idx="21">
                  <c:v>44.477390864873655</c:v>
                </c:pt>
                <c:pt idx="22">
                  <c:v>83.3531002939032</c:v>
                </c:pt>
                <c:pt idx="23">
                  <c:v>118.51426195153014</c:v>
                </c:pt>
                <c:pt idx="24">
                  <c:v>274.16042164528716</c:v>
                </c:pt>
                <c:pt idx="25">
                  <c:v>792.876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59089078"/>
        <c:axId val="62039655"/>
      </c:scatterChart>
      <c:valAx>
        <c:axId val="5908907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39655"/>
        <c:crossesAt val="0"/>
        <c:crossBetween val="midCat"/>
        <c:dispUnits/>
      </c:valAx>
      <c:valAx>
        <c:axId val="620396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89078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Input!$B$16:$B$84</c:f>
              <c:numCache>
                <c:ptCount val="69"/>
                <c:pt idx="0">
                  <c:v>0</c:v>
                </c:pt>
                <c:pt idx="1">
                  <c:v>0.9144000000000001</c:v>
                </c:pt>
                <c:pt idx="2">
                  <c:v>1.8288000000000002</c:v>
                </c:pt>
                <c:pt idx="3">
                  <c:v>2.7432000000000003</c:v>
                </c:pt>
                <c:pt idx="4">
                  <c:v>3.6576000000000004</c:v>
                </c:pt>
                <c:pt idx="5">
                  <c:v>4.572</c:v>
                </c:pt>
                <c:pt idx="6">
                  <c:v>5.486400000000001</c:v>
                </c:pt>
                <c:pt idx="7">
                  <c:v>6.4008</c:v>
                </c:pt>
                <c:pt idx="8">
                  <c:v>7.13232</c:v>
                </c:pt>
                <c:pt idx="9">
                  <c:v>7.28472</c:v>
                </c:pt>
                <c:pt idx="10">
                  <c:v>7.83336</c:v>
                </c:pt>
                <c:pt idx="11">
                  <c:v>8.2296</c:v>
                </c:pt>
                <c:pt idx="12">
                  <c:v>9.144</c:v>
                </c:pt>
                <c:pt idx="13">
                  <c:v>9.4488</c:v>
                </c:pt>
                <c:pt idx="14">
                  <c:v>9.7536</c:v>
                </c:pt>
                <c:pt idx="15">
                  <c:v>10.668000000000001</c:v>
                </c:pt>
                <c:pt idx="16">
                  <c:v>11.5824</c:v>
                </c:pt>
                <c:pt idx="17">
                  <c:v>12.4968</c:v>
                </c:pt>
                <c:pt idx="18">
                  <c:v>13.167360000000002</c:v>
                </c:pt>
                <c:pt idx="19">
                  <c:v>13.898880000000002</c:v>
                </c:pt>
                <c:pt idx="20">
                  <c:v>14.020800000000001</c:v>
                </c:pt>
                <c:pt idx="21">
                  <c:v>14.325600000000001</c:v>
                </c:pt>
                <c:pt idx="22">
                  <c:v>14.41704</c:v>
                </c:pt>
                <c:pt idx="23">
                  <c:v>15.24</c:v>
                </c:pt>
                <c:pt idx="24">
                  <c:v>15.8496</c:v>
                </c:pt>
                <c:pt idx="25">
                  <c:v>16.154400000000003</c:v>
                </c:pt>
                <c:pt idx="26">
                  <c:v>16.94688</c:v>
                </c:pt>
                <c:pt idx="27">
                  <c:v>17.6784</c:v>
                </c:pt>
                <c:pt idx="28">
                  <c:v>18.5928</c:v>
                </c:pt>
                <c:pt idx="29">
                  <c:v>19.2024</c:v>
                </c:pt>
                <c:pt idx="30">
                  <c:v>19.5072</c:v>
                </c:pt>
                <c:pt idx="31">
                  <c:v>20.36064</c:v>
                </c:pt>
                <c:pt idx="32">
                  <c:v>21.27504</c:v>
                </c:pt>
                <c:pt idx="33">
                  <c:v>21.640800000000002</c:v>
                </c:pt>
                <c:pt idx="34">
                  <c:v>22.250400000000003</c:v>
                </c:pt>
                <c:pt idx="35">
                  <c:v>22.86</c:v>
                </c:pt>
                <c:pt idx="36">
                  <c:v>23.4696</c:v>
                </c:pt>
                <c:pt idx="37">
                  <c:v>24.0792</c:v>
                </c:pt>
                <c:pt idx="38">
                  <c:v>24.6888</c:v>
                </c:pt>
                <c:pt idx="39">
                  <c:v>25.2984</c:v>
                </c:pt>
                <c:pt idx="40">
                  <c:v>25.908</c:v>
                </c:pt>
                <c:pt idx="41">
                  <c:v>26.5176</c:v>
                </c:pt>
                <c:pt idx="42">
                  <c:v>27.127200000000002</c:v>
                </c:pt>
                <c:pt idx="43">
                  <c:v>27.736800000000002</c:v>
                </c:pt>
                <c:pt idx="44">
                  <c:v>28.346400000000003</c:v>
                </c:pt>
                <c:pt idx="45">
                  <c:v>28.956000000000003</c:v>
                </c:pt>
                <c:pt idx="46">
                  <c:v>29.5656</c:v>
                </c:pt>
                <c:pt idx="47">
                  <c:v>30.1752</c:v>
                </c:pt>
                <c:pt idx="48">
                  <c:v>30.7848</c:v>
                </c:pt>
                <c:pt idx="49">
                  <c:v>31.3944</c:v>
                </c:pt>
                <c:pt idx="50">
                  <c:v>32.004000000000005</c:v>
                </c:pt>
                <c:pt idx="51">
                  <c:v>32.6136</c:v>
                </c:pt>
                <c:pt idx="52">
                  <c:v>33.2232</c:v>
                </c:pt>
                <c:pt idx="53">
                  <c:v>33.8328</c:v>
                </c:pt>
                <c:pt idx="54">
                  <c:v>34.4424</c:v>
                </c:pt>
                <c:pt idx="55">
                  <c:v>35.052</c:v>
                </c:pt>
                <c:pt idx="56">
                  <c:v>35.6616</c:v>
                </c:pt>
                <c:pt idx="57">
                  <c:v>36.2712</c:v>
                </c:pt>
                <c:pt idx="58">
                  <c:v>36.8808</c:v>
                </c:pt>
                <c:pt idx="59">
                  <c:v>37.4904</c:v>
                </c:pt>
                <c:pt idx="60">
                  <c:v>38.1</c:v>
                </c:pt>
                <c:pt idx="61">
                  <c:v>38.5572</c:v>
                </c:pt>
                <c:pt idx="62">
                  <c:v>38.95344</c:v>
                </c:pt>
                <c:pt idx="63">
                  <c:v>40.203120000000006</c:v>
                </c:pt>
                <c:pt idx="64">
                  <c:v>40.386</c:v>
                </c:pt>
                <c:pt idx="65">
                  <c:v>41.36136</c:v>
                </c:pt>
                <c:pt idx="66">
                  <c:v>41.757600000000004</c:v>
                </c:pt>
                <c:pt idx="67">
                  <c:v>42.214800000000004</c:v>
                </c:pt>
                <c:pt idx="68">
                  <c:v>43.434000000000005</c:v>
                </c:pt>
              </c:numCache>
            </c:numRef>
          </c:xVal>
          <c:yVal>
            <c:numRef>
              <c:f>Input!$C$16:$C$84</c:f>
              <c:numCache>
                <c:ptCount val="69"/>
                <c:pt idx="0">
                  <c:v>33.396936</c:v>
                </c:pt>
                <c:pt idx="1">
                  <c:v>33.28416</c:v>
                </c:pt>
                <c:pt idx="2">
                  <c:v>33.241488000000004</c:v>
                </c:pt>
                <c:pt idx="3">
                  <c:v>33.19272</c:v>
                </c:pt>
                <c:pt idx="4">
                  <c:v>33.180528</c:v>
                </c:pt>
                <c:pt idx="5">
                  <c:v>33.180528</c:v>
                </c:pt>
                <c:pt idx="6">
                  <c:v>33.107376</c:v>
                </c:pt>
                <c:pt idx="7">
                  <c:v>33.220152</c:v>
                </c:pt>
                <c:pt idx="8">
                  <c:v>33.186624</c:v>
                </c:pt>
                <c:pt idx="9">
                  <c:v>33.409128</c:v>
                </c:pt>
                <c:pt idx="10">
                  <c:v>33.214056</c:v>
                </c:pt>
                <c:pt idx="11">
                  <c:v>33.082992</c:v>
                </c:pt>
                <c:pt idx="12">
                  <c:v>32.954976</c:v>
                </c:pt>
                <c:pt idx="13">
                  <c:v>32.769048000000005</c:v>
                </c:pt>
                <c:pt idx="14">
                  <c:v>32.686752</c:v>
                </c:pt>
                <c:pt idx="15">
                  <c:v>32.473392</c:v>
                </c:pt>
                <c:pt idx="16">
                  <c:v>32.256984</c:v>
                </c:pt>
                <c:pt idx="17">
                  <c:v>32.028384</c:v>
                </c:pt>
                <c:pt idx="18">
                  <c:v>31.885128</c:v>
                </c:pt>
                <c:pt idx="19">
                  <c:v>31.818072</c:v>
                </c:pt>
                <c:pt idx="20">
                  <c:v>31.924752</c:v>
                </c:pt>
                <c:pt idx="21">
                  <c:v>31.909512</c:v>
                </c:pt>
                <c:pt idx="22">
                  <c:v>31.7754</c:v>
                </c:pt>
                <c:pt idx="23">
                  <c:v>31.818072</c:v>
                </c:pt>
                <c:pt idx="24">
                  <c:v>31.668720000000004</c:v>
                </c:pt>
                <c:pt idx="25">
                  <c:v>31.650432000000002</c:v>
                </c:pt>
                <c:pt idx="26">
                  <c:v>31.60776</c:v>
                </c:pt>
                <c:pt idx="27">
                  <c:v>31.671768</c:v>
                </c:pt>
                <c:pt idx="28">
                  <c:v>31.604712</c:v>
                </c:pt>
                <c:pt idx="29">
                  <c:v>31.363920000000004</c:v>
                </c:pt>
                <c:pt idx="30">
                  <c:v>31.309056</c:v>
                </c:pt>
                <c:pt idx="31">
                  <c:v>31.022544000000003</c:v>
                </c:pt>
                <c:pt idx="32">
                  <c:v>30.848808</c:v>
                </c:pt>
                <c:pt idx="33">
                  <c:v>30.751272</c:v>
                </c:pt>
                <c:pt idx="34">
                  <c:v>30.720792</c:v>
                </c:pt>
                <c:pt idx="35">
                  <c:v>30.766512000000002</c:v>
                </c:pt>
                <c:pt idx="36">
                  <c:v>30.614112000000002</c:v>
                </c:pt>
                <c:pt idx="37">
                  <c:v>30.355032</c:v>
                </c:pt>
                <c:pt idx="38">
                  <c:v>30.629352</c:v>
                </c:pt>
                <c:pt idx="39">
                  <c:v>30.537912000000002</c:v>
                </c:pt>
                <c:pt idx="40">
                  <c:v>30.355032</c:v>
                </c:pt>
                <c:pt idx="41">
                  <c:v>30.324552</c:v>
                </c:pt>
                <c:pt idx="42">
                  <c:v>30.446472</c:v>
                </c:pt>
                <c:pt idx="43">
                  <c:v>30.415992</c:v>
                </c:pt>
                <c:pt idx="44">
                  <c:v>30.629352</c:v>
                </c:pt>
                <c:pt idx="45">
                  <c:v>30.446472</c:v>
                </c:pt>
                <c:pt idx="46">
                  <c:v>30.233112000000002</c:v>
                </c:pt>
                <c:pt idx="47">
                  <c:v>30.263592</c:v>
                </c:pt>
                <c:pt idx="48">
                  <c:v>30.233112000000002</c:v>
                </c:pt>
                <c:pt idx="49">
                  <c:v>30.141672000000003</c:v>
                </c:pt>
                <c:pt idx="50">
                  <c:v>30.111192</c:v>
                </c:pt>
                <c:pt idx="51">
                  <c:v>30.019752</c:v>
                </c:pt>
                <c:pt idx="52">
                  <c:v>30.233112000000002</c:v>
                </c:pt>
                <c:pt idx="53">
                  <c:v>30.141672000000003</c:v>
                </c:pt>
                <c:pt idx="54">
                  <c:v>30.141672000000003</c:v>
                </c:pt>
                <c:pt idx="55">
                  <c:v>29.958792</c:v>
                </c:pt>
                <c:pt idx="56">
                  <c:v>29.958792</c:v>
                </c:pt>
                <c:pt idx="57">
                  <c:v>30.050232</c:v>
                </c:pt>
                <c:pt idx="58">
                  <c:v>30.111192</c:v>
                </c:pt>
                <c:pt idx="59">
                  <c:v>30.233112000000002</c:v>
                </c:pt>
                <c:pt idx="60">
                  <c:v>30.568392</c:v>
                </c:pt>
                <c:pt idx="61">
                  <c:v>30.796992</c:v>
                </c:pt>
                <c:pt idx="62">
                  <c:v>30.836616000000003</c:v>
                </c:pt>
                <c:pt idx="63">
                  <c:v>31.25724</c:v>
                </c:pt>
                <c:pt idx="64">
                  <c:v>31.363920000000004</c:v>
                </c:pt>
                <c:pt idx="65">
                  <c:v>32.007048</c:v>
                </c:pt>
                <c:pt idx="66">
                  <c:v>32.769048000000005</c:v>
                </c:pt>
                <c:pt idx="67">
                  <c:v>33.037272</c:v>
                </c:pt>
                <c:pt idx="68">
                  <c:v>33.729168</c:v>
                </c:pt>
              </c:numCache>
            </c:numRef>
          </c:yVal>
          <c:smooth val="0"/>
        </c:ser>
        <c:axId val="21485984"/>
        <c:axId val="59156129"/>
      </c:scatterChart>
      <c:val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56129"/>
        <c:crossesAt val="0"/>
        <c:crossBetween val="midCat"/>
        <c:dispUnits/>
      </c:valAx>
      <c:valAx>
        <c:axId val="5915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5984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</c:numCache>
            </c:numRef>
          </c:xVal>
          <c:yVal>
            <c:numRef>
              <c:f>Input!$I$4:$I$14</c:f>
              <c:numCache>
                <c:ptCount val="11"/>
                <c:pt idx="0">
                  <c:v>0</c:v>
                </c:pt>
                <c:pt idx="1">
                  <c:v>1.8</c:v>
                </c:pt>
                <c:pt idx="2">
                  <c:v>3.6</c:v>
                </c:pt>
                <c:pt idx="3">
                  <c:v>7.21</c:v>
                </c:pt>
                <c:pt idx="4">
                  <c:v>18.02</c:v>
                </c:pt>
                <c:pt idx="5">
                  <c:v>31.53</c:v>
                </c:pt>
                <c:pt idx="6">
                  <c:v>41.44</c:v>
                </c:pt>
                <c:pt idx="7">
                  <c:v>62.16</c:v>
                </c:pt>
                <c:pt idx="8">
                  <c:v>76.58</c:v>
                </c:pt>
                <c:pt idx="9">
                  <c:v>84.68</c:v>
                </c:pt>
                <c:pt idx="10">
                  <c:v>100</c:v>
                </c:pt>
              </c:numCache>
            </c:numRef>
          </c:yVal>
          <c:smooth val="0"/>
        </c:ser>
        <c:axId val="62643114"/>
        <c:axId val="26917115"/>
      </c:scatterChart>
      <c:valAx>
        <c:axId val="62643114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115"/>
        <c:crossesAt val="0"/>
        <c:crossBetween val="midCat"/>
        <c:dispUnits/>
      </c:valAx>
      <c:valAx>
        <c:axId val="269171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43114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-0.00125"/>
          <c:w val="0.934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1.0176316537858843</c:v>
                </c:pt>
                <c:pt idx="2">
                  <c:v>1.2465189286553262</c:v>
                </c:pt>
                <c:pt idx="3">
                  <c:v>1.2916396415764688</c:v>
                </c:pt>
                <c:pt idx="4">
                  <c:v>1.3690078037520645</c:v>
                </c:pt>
                <c:pt idx="5">
                  <c:v>1.6135910485453604</c:v>
                </c:pt>
                <c:pt idx="6">
                  <c:v>1.9281543352771997</c:v>
                </c:pt>
                <c:pt idx="7">
                  <c:v>2.193369157947063</c:v>
                </c:pt>
                <c:pt idx="8">
                  <c:v>2.442943897945404</c:v>
                </c:pt>
                <c:pt idx="9">
                  <c:v>2.8365073298978802</c:v>
                </c:pt>
                <c:pt idx="10">
                  <c:v>3.310699364250183</c:v>
                </c:pt>
                <c:pt idx="11">
                  <c:v>3.852302118970871</c:v>
                </c:pt>
                <c:pt idx="12">
                  <c:v>4.548064259718703</c:v>
                </c:pt>
                <c:pt idx="13">
                  <c:v>5.881319074161529</c:v>
                </c:pt>
                <c:pt idx="14">
                  <c:v>6.305596406261444</c:v>
                </c:pt>
                <c:pt idx="15">
                  <c:v>7.079277316295471</c:v>
                </c:pt>
                <c:pt idx="16">
                  <c:v>8.329239377213746</c:v>
                </c:pt>
                <c:pt idx="17">
                  <c:v>11.332577884746092</c:v>
                </c:pt>
                <c:pt idx="18">
                  <c:v>15.549119218567657</c:v>
                </c:pt>
                <c:pt idx="19">
                  <c:v>22.136184396884307</c:v>
                </c:pt>
                <c:pt idx="20">
                  <c:v>31.239868537972413</c:v>
                </c:pt>
                <c:pt idx="21">
                  <c:v>44.477390864873655</c:v>
                </c:pt>
                <c:pt idx="22">
                  <c:v>83.3531002939032</c:v>
                </c:pt>
                <c:pt idx="23">
                  <c:v>118.51426195153014</c:v>
                </c:pt>
                <c:pt idx="24">
                  <c:v>274.16042164528716</c:v>
                </c:pt>
                <c:pt idx="25">
                  <c:v>792.876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2.763908783259084E-10</c:v>
                </c:pt>
                <c:pt idx="1">
                  <c:v>1.9819739417183957E-08</c:v>
                </c:pt>
                <c:pt idx="2">
                  <c:v>4.537417276612559E-08</c:v>
                </c:pt>
                <c:pt idx="3">
                  <c:v>5.2638395842905006E-08</c:v>
                </c:pt>
                <c:pt idx="4">
                  <c:v>6.721805936063303E-08</c:v>
                </c:pt>
                <c:pt idx="5">
                  <c:v>1.3089509246817096E-07</c:v>
                </c:pt>
                <c:pt idx="6">
                  <c:v>2.6631648170892805E-07</c:v>
                </c:pt>
                <c:pt idx="7">
                  <c:v>4.842922646096501E-07</c:v>
                </c:pt>
                <c:pt idx="8">
                  <c:v>8.229721816184571E-07</c:v>
                </c:pt>
                <c:pt idx="9">
                  <c:v>1.5963233649634167E-06</c:v>
                </c:pt>
                <c:pt idx="10">
                  <c:v>2.683297814369273E-06</c:v>
                </c:pt>
                <c:pt idx="11">
                  <c:v>5.175362966078305E-06</c:v>
                </c:pt>
                <c:pt idx="12">
                  <c:v>1.1095702707534574E-05</c:v>
                </c:pt>
                <c:pt idx="13">
                  <c:v>3.699777800936474E-05</c:v>
                </c:pt>
                <c:pt idx="14">
                  <c:v>5.12332261221678E-05</c:v>
                </c:pt>
                <c:pt idx="15">
                  <c:v>8.878431595506858E-05</c:v>
                </c:pt>
                <c:pt idx="16">
                  <c:v>0.00019332058941739217</c:v>
                </c:pt>
                <c:pt idx="17">
                  <c:v>0.0008340018524752357</c:v>
                </c:pt>
                <c:pt idx="18">
                  <c:v>0.004113691856820371</c:v>
                </c:pt>
                <c:pt idx="19">
                  <c:v>0.026885175338330004</c:v>
                </c:pt>
                <c:pt idx="20">
                  <c:v>0.1479853372082875</c:v>
                </c:pt>
                <c:pt idx="21">
                  <c:v>0.7510835159133674</c:v>
                </c:pt>
                <c:pt idx="22">
                  <c:v>12.324821411147713</c:v>
                </c:pt>
                <c:pt idx="23">
                  <c:v>58.93743347247598</c:v>
                </c:pt>
                <c:pt idx="24">
                  <c:v>877.9951818677719</c:v>
                </c:pt>
                <c:pt idx="25">
                  <c:v>11166.60250725182</c:v>
                </c:pt>
              </c:numCache>
            </c:numRef>
          </c:yVal>
          <c:smooth val="0"/>
        </c:ser>
        <c:axId val="40927444"/>
        <c:axId val="32802677"/>
      </c:scatterChart>
      <c:valAx>
        <c:axId val="4092744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2677"/>
        <c:crossesAt val="0.1"/>
        <c:crossBetween val="midCat"/>
        <c:dispUnits/>
      </c:valAx>
      <c:valAx>
        <c:axId val="3280267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444"/>
        <c:crossesAt val="1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125"/>
          <c:w val="0.939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1.0176316537858843</c:v>
                </c:pt>
                <c:pt idx="2">
                  <c:v>1.2465189286553262</c:v>
                </c:pt>
                <c:pt idx="3">
                  <c:v>1.2916396415764688</c:v>
                </c:pt>
                <c:pt idx="4">
                  <c:v>1.3690078037520645</c:v>
                </c:pt>
                <c:pt idx="5">
                  <c:v>1.6135910485453604</c:v>
                </c:pt>
                <c:pt idx="6">
                  <c:v>1.9281543352771997</c:v>
                </c:pt>
                <c:pt idx="7">
                  <c:v>2.193369157947063</c:v>
                </c:pt>
                <c:pt idx="8">
                  <c:v>2.442943897945404</c:v>
                </c:pt>
                <c:pt idx="9">
                  <c:v>2.8365073298978802</c:v>
                </c:pt>
                <c:pt idx="10">
                  <c:v>3.310699364250183</c:v>
                </c:pt>
                <c:pt idx="11">
                  <c:v>3.852302118970871</c:v>
                </c:pt>
                <c:pt idx="12">
                  <c:v>4.548064259718703</c:v>
                </c:pt>
                <c:pt idx="13">
                  <c:v>5.881319074161529</c:v>
                </c:pt>
                <c:pt idx="14">
                  <c:v>6.305596406261444</c:v>
                </c:pt>
                <c:pt idx="15">
                  <c:v>7.079277316295471</c:v>
                </c:pt>
                <c:pt idx="16">
                  <c:v>8.329239377213746</c:v>
                </c:pt>
                <c:pt idx="17">
                  <c:v>11.332577884746092</c:v>
                </c:pt>
                <c:pt idx="18">
                  <c:v>15.549119218567657</c:v>
                </c:pt>
                <c:pt idx="19">
                  <c:v>22.136184396884307</c:v>
                </c:pt>
                <c:pt idx="20">
                  <c:v>31.239868537972413</c:v>
                </c:pt>
                <c:pt idx="21">
                  <c:v>44.477390864873655</c:v>
                </c:pt>
                <c:pt idx="22">
                  <c:v>83.3531002939032</c:v>
                </c:pt>
                <c:pt idx="23">
                  <c:v>118.51426195153014</c:v>
                </c:pt>
                <c:pt idx="24">
                  <c:v>274.16042164528716</c:v>
                </c:pt>
                <c:pt idx="25">
                  <c:v>792.876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0.05750981511173602</c:v>
                </c:pt>
                <c:pt idx="1">
                  <c:v>0.08868059833321722</c:v>
                </c:pt>
                <c:pt idx="2">
                  <c:v>0.09657222045670714</c:v>
                </c:pt>
                <c:pt idx="3">
                  <c:v>0.09807127919440442</c:v>
                </c:pt>
                <c:pt idx="4">
                  <c:v>0.10059575619037651</c:v>
                </c:pt>
                <c:pt idx="5">
                  <c:v>0.10772369809980052</c:v>
                </c:pt>
                <c:pt idx="6">
                  <c:v>0.11583220802985714</c:v>
                </c:pt>
                <c:pt idx="7">
                  <c:v>0.12348395357053225</c:v>
                </c:pt>
                <c:pt idx="8">
                  <c:v>0.13080707036363431</c:v>
                </c:pt>
                <c:pt idx="9">
                  <c:v>0.14028758155745308</c:v>
                </c:pt>
                <c:pt idx="10">
                  <c:v>0.14744263277439862</c:v>
                </c:pt>
                <c:pt idx="11">
                  <c:v>0.1579614331848626</c:v>
                </c:pt>
                <c:pt idx="12">
                  <c:v>0.1713495826589093</c:v>
                </c:pt>
                <c:pt idx="13">
                  <c:v>0.19497562007793154</c:v>
                </c:pt>
                <c:pt idx="14">
                  <c:v>0.20189878053399865</c:v>
                </c:pt>
                <c:pt idx="15">
                  <c:v>0.21421178132977725</c:v>
                </c:pt>
                <c:pt idx="16">
                  <c:v>0.2329669656413637</c:v>
                </c:pt>
                <c:pt idx="17">
                  <c:v>0.2726682869874807</c:v>
                </c:pt>
                <c:pt idx="18">
                  <c:v>0.32465915179951105</c:v>
                </c:pt>
                <c:pt idx="19">
                  <c:v>0.3999580482193202</c:v>
                </c:pt>
                <c:pt idx="20">
                  <c:v>0.483409394642033</c:v>
                </c:pt>
                <c:pt idx="21">
                  <c:v>0.5790293676938658</c:v>
                </c:pt>
                <c:pt idx="22">
                  <c:v>0.7901523905160519</c:v>
                </c:pt>
                <c:pt idx="23">
                  <c:v>0.9432757473730352</c:v>
                </c:pt>
                <c:pt idx="24">
                  <c:v>1.347252370472106</c:v>
                </c:pt>
                <c:pt idx="25">
                  <c:v>2.184648355817549</c:v>
                </c:pt>
              </c:numCache>
            </c:numRef>
          </c:yVal>
          <c:smooth val="0"/>
        </c:ser>
        <c:axId val="26788638"/>
        <c:axId val="39771151"/>
      </c:scatterChart>
      <c:valAx>
        <c:axId val="2678863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1151"/>
        <c:crossesAt val="0"/>
        <c:crossBetween val="midCat"/>
        <c:dispUnits/>
      </c:valAx>
      <c:valAx>
        <c:axId val="3977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86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125"/>
          <c:w val="0.968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1.0176316537858843</c:v>
                </c:pt>
                <c:pt idx="2">
                  <c:v>1.2465189286553262</c:v>
                </c:pt>
                <c:pt idx="3">
                  <c:v>1.2916396415764688</c:v>
                </c:pt>
                <c:pt idx="4">
                  <c:v>1.3690078037520645</c:v>
                </c:pt>
                <c:pt idx="5">
                  <c:v>1.6135910485453604</c:v>
                </c:pt>
                <c:pt idx="6">
                  <c:v>1.9281543352771997</c:v>
                </c:pt>
                <c:pt idx="7">
                  <c:v>2.193369157947063</c:v>
                </c:pt>
                <c:pt idx="8">
                  <c:v>2.442943897945404</c:v>
                </c:pt>
                <c:pt idx="9">
                  <c:v>2.8365073298978802</c:v>
                </c:pt>
                <c:pt idx="10">
                  <c:v>3.310699364250183</c:v>
                </c:pt>
                <c:pt idx="11">
                  <c:v>3.852302118970871</c:v>
                </c:pt>
                <c:pt idx="12">
                  <c:v>4.548064259718703</c:v>
                </c:pt>
                <c:pt idx="13">
                  <c:v>5.881319074161529</c:v>
                </c:pt>
                <c:pt idx="14">
                  <c:v>6.305596406261444</c:v>
                </c:pt>
                <c:pt idx="15">
                  <c:v>7.079277316295471</c:v>
                </c:pt>
                <c:pt idx="16">
                  <c:v>8.329239377213746</c:v>
                </c:pt>
                <c:pt idx="17">
                  <c:v>11.332577884746092</c:v>
                </c:pt>
                <c:pt idx="18">
                  <c:v>15.549119218567657</c:v>
                </c:pt>
                <c:pt idx="19">
                  <c:v>22.136184396884307</c:v>
                </c:pt>
                <c:pt idx="20">
                  <c:v>31.239868537972413</c:v>
                </c:pt>
                <c:pt idx="21">
                  <c:v>44.477390864873655</c:v>
                </c:pt>
                <c:pt idx="22">
                  <c:v>83.3531002939032</c:v>
                </c:pt>
                <c:pt idx="23">
                  <c:v>118.51426195153014</c:v>
                </c:pt>
                <c:pt idx="24">
                  <c:v>274.16042164528716</c:v>
                </c:pt>
                <c:pt idx="25">
                  <c:v>792.876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0.3458988347597124</c:v>
                </c:pt>
                <c:pt idx="1">
                  <c:v>0.5255922323913577</c:v>
                </c:pt>
                <c:pt idx="2">
                  <c:v>0.5659954362831118</c:v>
                </c:pt>
                <c:pt idx="3">
                  <c:v>0.5735491256504062</c:v>
                </c:pt>
                <c:pt idx="4">
                  <c:v>0.5862698513717655</c:v>
                </c:pt>
                <c:pt idx="5">
                  <c:v>0.6237996329069142</c:v>
                </c:pt>
                <c:pt idx="6">
                  <c:v>0.6681387916831977</c:v>
                </c:pt>
                <c:pt idx="7">
                  <c:v>0.6996844115953449</c:v>
                </c:pt>
                <c:pt idx="8">
                  <c:v>0.7265619000206</c:v>
                </c:pt>
                <c:pt idx="9">
                  <c:v>0.7687665550003058</c:v>
                </c:pt>
                <c:pt idx="10">
                  <c:v>0.8217448583278659</c:v>
                </c:pt>
                <c:pt idx="11">
                  <c:v>0.8705485414695745</c:v>
                </c:pt>
                <c:pt idx="12">
                  <c:v>0.9267306230793004</c:v>
                </c:pt>
                <c:pt idx="13">
                  <c:v>1.0220214527091986</c:v>
                </c:pt>
                <c:pt idx="14">
                  <c:v>1.0502837392387394</c:v>
                </c:pt>
                <c:pt idx="15">
                  <c:v>1.0984105298309332</c:v>
                </c:pt>
                <c:pt idx="16">
                  <c:v>1.1710645624065408</c:v>
                </c:pt>
                <c:pt idx="17">
                  <c:v>1.3273080828895583</c:v>
                </c:pt>
                <c:pt idx="18">
                  <c:v>1.5079817611656199</c:v>
                </c:pt>
                <c:pt idx="19">
                  <c:v>1.7379364531860364</c:v>
                </c:pt>
                <c:pt idx="20">
                  <c:v>1.9927878464698803</c:v>
                </c:pt>
                <c:pt idx="21">
                  <c:v>2.2848009104003912</c:v>
                </c:pt>
                <c:pt idx="22">
                  <c:v>2.9295478057708757</c:v>
                </c:pt>
                <c:pt idx="23">
                  <c:v>3.397169989379884</c:v>
                </c:pt>
                <c:pt idx="24">
                  <c:v>4.6307001379394555</c:v>
                </c:pt>
                <c:pt idx="25">
                  <c:v>7.187509375488284</c:v>
                </c:pt>
              </c:numCache>
            </c:numRef>
          </c:yVal>
          <c:smooth val="0"/>
        </c:ser>
        <c:axId val="22396040"/>
        <c:axId val="237769"/>
      </c:scatterChart>
      <c:valAx>
        <c:axId val="2239604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769"/>
        <c:crossesAt val="0"/>
        <c:crossBetween val="midCat"/>
        <c:dispUnits/>
      </c:valAx>
      <c:valAx>
        <c:axId val="23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7"/>
          <c:w val="0.93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2139922"/>
        <c:axId val="19259299"/>
      </c:scatterChart>
      <c:valAx>
        <c:axId val="21399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9299"/>
        <c:crossesAt val="1E-19"/>
        <c:crossBetween val="midCat"/>
        <c:dispUnits/>
      </c:valAx>
      <c:valAx>
        <c:axId val="1925929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922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8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39115964"/>
        <c:axId val="16499357"/>
      </c:scatterChart>
      <c:valAx>
        <c:axId val="39115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9357"/>
        <c:crosses val="autoZero"/>
        <c:crossBetween val="midCat"/>
        <c:dispUnits/>
      </c:valAx>
      <c:valAx>
        <c:axId val="16499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59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0.013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1</v>
      </c>
      <c r="I4" s="2">
        <v>0</v>
      </c>
    </row>
    <row r="5" spans="5:9" ht="15">
      <c r="E5" s="5">
        <v>0.339804</v>
      </c>
      <c r="F5" s="5">
        <v>100</v>
      </c>
      <c r="H5" s="2">
        <v>2</v>
      </c>
      <c r="I5" s="2">
        <v>1.8</v>
      </c>
    </row>
    <row r="6" spans="2:9" ht="15">
      <c r="B6" s="2" t="s">
        <v>14</v>
      </c>
      <c r="E6" s="5">
        <v>1.0176316537858843</v>
      </c>
      <c r="F6" s="5">
        <v>90</v>
      </c>
      <c r="H6" s="2">
        <v>4</v>
      </c>
      <c r="I6" s="2">
        <v>3.6</v>
      </c>
    </row>
    <row r="7" spans="2:9" ht="15">
      <c r="B7" s="2" t="s">
        <v>15</v>
      </c>
      <c r="E7" s="5">
        <v>1.2465189286553262</v>
      </c>
      <c r="F7" s="5">
        <v>80</v>
      </c>
      <c r="H7" s="2">
        <v>8</v>
      </c>
      <c r="I7" s="2">
        <v>7.21</v>
      </c>
    </row>
    <row r="8" spans="5:9" ht="15">
      <c r="E8" s="5">
        <v>1.2916396415764688</v>
      </c>
      <c r="F8" s="5">
        <v>70</v>
      </c>
      <c r="H8" s="2">
        <v>16</v>
      </c>
      <c r="I8" s="2">
        <v>18.02</v>
      </c>
    </row>
    <row r="9" spans="2:9" ht="15">
      <c r="B9" s="2" t="s">
        <v>7</v>
      </c>
      <c r="C9" s="4">
        <v>19.2</v>
      </c>
      <c r="E9" s="5">
        <v>1.3690078037520645</v>
      </c>
      <c r="F9" s="5">
        <v>60</v>
      </c>
      <c r="H9" s="2">
        <v>32</v>
      </c>
      <c r="I9" s="2">
        <v>31.53</v>
      </c>
    </row>
    <row r="10" spans="2:9" ht="15">
      <c r="B10" s="2" t="s">
        <v>8</v>
      </c>
      <c r="C10" s="2">
        <v>0.0775</v>
      </c>
      <c r="E10" s="5">
        <v>1.6135910485453604</v>
      </c>
      <c r="F10" s="5">
        <v>50</v>
      </c>
      <c r="H10" s="2">
        <v>64</v>
      </c>
      <c r="I10" s="2">
        <v>41.44</v>
      </c>
    </row>
    <row r="11" spans="2:9" ht="15">
      <c r="B11" s="2" t="s">
        <v>9</v>
      </c>
      <c r="C11" s="4">
        <v>40.4</v>
      </c>
      <c r="E11" s="5">
        <v>1.9281543352771997</v>
      </c>
      <c r="F11" s="5">
        <v>45</v>
      </c>
      <c r="H11" s="2">
        <v>128</v>
      </c>
      <c r="I11" s="2">
        <v>62.16</v>
      </c>
    </row>
    <row r="12" spans="2:9" ht="15">
      <c r="B12" s="2" t="s">
        <v>10</v>
      </c>
      <c r="C12" s="2">
        <v>0.0525</v>
      </c>
      <c r="E12" s="5">
        <v>2.193369157947063</v>
      </c>
      <c r="F12" s="5">
        <v>40</v>
      </c>
      <c r="H12" s="2">
        <v>256</v>
      </c>
      <c r="I12" s="2">
        <v>76.58</v>
      </c>
    </row>
    <row r="13" spans="5:9" ht="15">
      <c r="E13" s="5">
        <v>2.442943897945404</v>
      </c>
      <c r="F13" s="5">
        <v>35</v>
      </c>
      <c r="H13" s="2">
        <v>512</v>
      </c>
      <c r="I13" s="2">
        <v>84.68</v>
      </c>
    </row>
    <row r="14" spans="2:9" ht="15">
      <c r="B14" s="2" t="s">
        <v>11</v>
      </c>
      <c r="E14" s="5">
        <v>2.8365073298978802</v>
      </c>
      <c r="F14" s="5">
        <v>30</v>
      </c>
      <c r="H14" s="2">
        <v>1024</v>
      </c>
      <c r="I14" s="2">
        <v>100</v>
      </c>
    </row>
    <row r="15" spans="2:6" ht="15">
      <c r="B15" s="2" t="s">
        <v>12</v>
      </c>
      <c r="C15" s="2" t="s">
        <v>13</v>
      </c>
      <c r="E15" s="5">
        <v>3.310699364250183</v>
      </c>
      <c r="F15" s="5">
        <v>25</v>
      </c>
    </row>
    <row r="16" spans="2:6" ht="15">
      <c r="B16" s="2">
        <v>0</v>
      </c>
      <c r="C16" s="2">
        <v>33.396936</v>
      </c>
      <c r="E16" s="5">
        <v>3.852302118970871</v>
      </c>
      <c r="F16" s="5">
        <v>20</v>
      </c>
    </row>
    <row r="17" spans="2:8" ht="15">
      <c r="B17" s="2">
        <v>0.9144000000000001</v>
      </c>
      <c r="C17" s="2">
        <v>33.28416</v>
      </c>
      <c r="E17" s="5">
        <v>4.548064259718703</v>
      </c>
      <c r="F17" s="5">
        <v>15</v>
      </c>
      <c r="H17" s="3" t="s">
        <v>23</v>
      </c>
    </row>
    <row r="18" spans="2:10" ht="15">
      <c r="B18" s="2">
        <v>1.8288000000000002</v>
      </c>
      <c r="C18" s="2">
        <v>33.241488000000004</v>
      </c>
      <c r="E18" s="5">
        <v>5.881319074161529</v>
      </c>
      <c r="F18" s="5">
        <v>10</v>
      </c>
      <c r="H18" s="3" t="s">
        <v>24</v>
      </c>
      <c r="J18" s="2">
        <v>75.04737627783699</v>
      </c>
    </row>
    <row r="19" spans="2:10" ht="15">
      <c r="B19" s="2">
        <v>2.7432000000000003</v>
      </c>
      <c r="C19" s="2">
        <v>33.19272</v>
      </c>
      <c r="E19" s="5">
        <v>6.305596406261444</v>
      </c>
      <c r="F19" s="5">
        <v>9</v>
      </c>
      <c r="H19" s="3" t="s">
        <v>25</v>
      </c>
      <c r="J19" s="2">
        <v>4.756527405883854</v>
      </c>
    </row>
    <row r="20" spans="2:10" ht="15">
      <c r="B20" s="2">
        <v>3.6576000000000004</v>
      </c>
      <c r="C20" s="2">
        <v>33.180528</v>
      </c>
      <c r="E20" s="5">
        <v>7.079277316295471</v>
      </c>
      <c r="F20" s="5">
        <v>8</v>
      </c>
      <c r="H20" s="3" t="s">
        <v>26</v>
      </c>
      <c r="J20" s="2">
        <v>9.568768973899228</v>
      </c>
    </row>
    <row r="21" spans="2:10" ht="15">
      <c r="B21" s="2">
        <v>4.572</v>
      </c>
      <c r="C21" s="2">
        <v>33.180528</v>
      </c>
      <c r="E21" s="5">
        <v>8.329239377213746</v>
      </c>
      <c r="F21" s="5">
        <v>7</v>
      </c>
      <c r="H21" s="3" t="s">
        <v>27</v>
      </c>
      <c r="J21" s="2">
        <v>14.05813523553942</v>
      </c>
    </row>
    <row r="22" spans="2:10" ht="15">
      <c r="B22" s="2">
        <v>5.486400000000001</v>
      </c>
      <c r="C22" s="2">
        <v>33.107376</v>
      </c>
      <c r="E22" s="5">
        <v>11.332577884746092</v>
      </c>
      <c r="F22" s="5">
        <v>6</v>
      </c>
      <c r="H22" s="3" t="s">
        <v>28</v>
      </c>
      <c r="J22" s="2">
        <v>22.89033491896413</v>
      </c>
    </row>
    <row r="23" spans="2:10" ht="15">
      <c r="B23" s="2">
        <v>6.4008</v>
      </c>
      <c r="C23" s="2">
        <v>33.220152</v>
      </c>
      <c r="E23" s="5">
        <v>15.549119218567657</v>
      </c>
      <c r="F23" s="5">
        <v>5</v>
      </c>
      <c r="H23" s="3" t="s">
        <v>29</v>
      </c>
      <c r="J23" s="2">
        <v>85.21547133293896</v>
      </c>
    </row>
    <row r="24" spans="2:10" ht="15">
      <c r="B24" s="2">
        <v>7.13232</v>
      </c>
      <c r="C24" s="2">
        <v>33.186624</v>
      </c>
      <c r="E24" s="5">
        <v>22.136184396884307</v>
      </c>
      <c r="F24" s="5">
        <v>4</v>
      </c>
      <c r="H24" s="3" t="s">
        <v>30</v>
      </c>
      <c r="J24" s="2">
        <v>146.71524731501225</v>
      </c>
    </row>
    <row r="25" spans="2:10" ht="15">
      <c r="B25" s="2">
        <v>7.28472</v>
      </c>
      <c r="C25" s="2">
        <v>33.409128</v>
      </c>
      <c r="E25" s="5">
        <v>31.239868537972413</v>
      </c>
      <c r="F25" s="5">
        <v>3</v>
      </c>
      <c r="H25" s="3" t="s">
        <v>31</v>
      </c>
      <c r="J25" s="2">
        <v>237.30932801067325</v>
      </c>
    </row>
    <row r="26" spans="2:10" ht="15">
      <c r="B26" s="2">
        <v>7.83336</v>
      </c>
      <c r="C26" s="2">
        <v>33.214056</v>
      </c>
      <c r="E26" s="5">
        <v>44.477390864873655</v>
      </c>
      <c r="F26" s="5">
        <v>2</v>
      </c>
      <c r="H26" s="3" t="s">
        <v>32</v>
      </c>
      <c r="J26" s="2">
        <v>482.89159934156015</v>
      </c>
    </row>
    <row r="27" spans="2:10" ht="15">
      <c r="B27" s="2">
        <v>8.2296</v>
      </c>
      <c r="C27" s="2">
        <v>33.082992</v>
      </c>
      <c r="E27" s="5">
        <v>83.3531002939032</v>
      </c>
      <c r="F27" s="5">
        <v>1</v>
      </c>
      <c r="H27" s="3" t="s">
        <v>33</v>
      </c>
      <c r="J27" s="2">
        <v>651.2460124018116</v>
      </c>
    </row>
    <row r="28" spans="2:8" ht="15">
      <c r="B28" s="2">
        <v>9.144</v>
      </c>
      <c r="C28" s="2">
        <v>32.954976</v>
      </c>
      <c r="E28" s="5">
        <v>118.51426195153014</v>
      </c>
      <c r="F28" s="5">
        <v>0.5</v>
      </c>
      <c r="H28" s="3"/>
    </row>
    <row r="29" spans="2:10" ht="15">
      <c r="B29" s="2">
        <v>9.4488</v>
      </c>
      <c r="C29" s="2">
        <v>32.769048000000005</v>
      </c>
      <c r="E29" s="5">
        <v>274.16042164528716</v>
      </c>
      <c r="F29" s="5">
        <v>0.0999999999999943</v>
      </c>
      <c r="H29" s="3" t="s">
        <v>34</v>
      </c>
      <c r="J29" s="2">
        <v>0.15</v>
      </c>
    </row>
    <row r="30" spans="2:8" ht="15">
      <c r="B30" s="2">
        <v>9.7536</v>
      </c>
      <c r="C30" s="2">
        <v>32.686752</v>
      </c>
      <c r="E30" s="5">
        <v>792.876</v>
      </c>
      <c r="F30" s="5">
        <v>0</v>
      </c>
      <c r="H30" s="3"/>
    </row>
    <row r="31" spans="2:8" ht="15">
      <c r="B31" s="2">
        <v>10.668000000000001</v>
      </c>
      <c r="C31" s="2">
        <v>32.473392</v>
      </c>
      <c r="H31" s="3"/>
    </row>
    <row r="32" spans="2:3" ht="15">
      <c r="B32" s="2">
        <v>11.5824</v>
      </c>
      <c r="C32" s="2">
        <v>32.256984</v>
      </c>
    </row>
    <row r="33" spans="2:3" ht="15">
      <c r="B33" s="2">
        <v>12.4968</v>
      </c>
      <c r="C33" s="2">
        <v>32.028384</v>
      </c>
    </row>
    <row r="34" spans="2:3" ht="15">
      <c r="B34" s="2">
        <v>13.167360000000002</v>
      </c>
      <c r="C34" s="2">
        <v>31.885128</v>
      </c>
    </row>
    <row r="35" spans="2:3" ht="15">
      <c r="B35" s="2">
        <v>13.898880000000002</v>
      </c>
      <c r="C35" s="2">
        <v>31.818072</v>
      </c>
    </row>
    <row r="36" spans="2:3" ht="15">
      <c r="B36" s="2">
        <v>14.020800000000001</v>
      </c>
      <c r="C36" s="2">
        <v>31.924752</v>
      </c>
    </row>
    <row r="37" spans="2:3" ht="15">
      <c r="B37" s="2">
        <v>14.325600000000001</v>
      </c>
      <c r="C37" s="2">
        <v>31.909512</v>
      </c>
    </row>
    <row r="38" spans="2:3" ht="15">
      <c r="B38" s="2">
        <v>14.41704</v>
      </c>
      <c r="C38" s="2">
        <v>31.7754</v>
      </c>
    </row>
    <row r="39" spans="2:3" ht="15">
      <c r="B39" s="2">
        <v>15.24</v>
      </c>
      <c r="C39" s="2">
        <v>31.818072</v>
      </c>
    </row>
    <row r="40" spans="2:3" ht="15">
      <c r="B40" s="2">
        <v>15.8496</v>
      </c>
      <c r="C40" s="2">
        <v>31.668720000000004</v>
      </c>
    </row>
    <row r="41" spans="2:3" ht="15">
      <c r="B41" s="2">
        <v>16.154400000000003</v>
      </c>
      <c r="C41" s="2">
        <v>31.650432000000002</v>
      </c>
    </row>
    <row r="42" spans="2:3" ht="15">
      <c r="B42" s="2">
        <v>16.94688</v>
      </c>
      <c r="C42" s="2">
        <v>31.60776</v>
      </c>
    </row>
    <row r="43" spans="2:3" ht="15">
      <c r="B43" s="2">
        <v>17.6784</v>
      </c>
      <c r="C43" s="2">
        <v>31.671768</v>
      </c>
    </row>
    <row r="44" spans="2:3" ht="15">
      <c r="B44" s="2">
        <v>18.5928</v>
      </c>
      <c r="C44" s="2">
        <v>31.604712</v>
      </c>
    </row>
    <row r="45" spans="2:3" ht="15">
      <c r="B45" s="2">
        <v>19.2024</v>
      </c>
      <c r="C45" s="2">
        <v>31.363920000000004</v>
      </c>
    </row>
    <row r="46" spans="2:3" ht="15">
      <c r="B46" s="2">
        <v>19.5072</v>
      </c>
      <c r="C46" s="2">
        <v>31.309056</v>
      </c>
    </row>
    <row r="47" spans="2:3" ht="15">
      <c r="B47" s="2">
        <v>20.36064</v>
      </c>
      <c r="C47" s="2">
        <v>31.022544000000003</v>
      </c>
    </row>
    <row r="48" spans="2:3" ht="15">
      <c r="B48" s="2">
        <v>21.27504</v>
      </c>
      <c r="C48" s="2">
        <v>30.848808</v>
      </c>
    </row>
    <row r="49" spans="2:3" ht="15">
      <c r="B49" s="2">
        <v>21.640800000000002</v>
      </c>
      <c r="C49" s="2">
        <v>30.751272</v>
      </c>
    </row>
    <row r="50" spans="2:3" ht="15">
      <c r="B50" s="2">
        <v>22.250400000000003</v>
      </c>
      <c r="C50" s="2">
        <v>30.720792</v>
      </c>
    </row>
    <row r="51" spans="2:3" ht="15">
      <c r="B51" s="2">
        <v>22.86</v>
      </c>
      <c r="C51" s="2">
        <v>30.766512000000002</v>
      </c>
    </row>
    <row r="52" spans="2:3" ht="15">
      <c r="B52" s="2">
        <v>23.4696</v>
      </c>
      <c r="C52" s="2">
        <v>30.614112000000002</v>
      </c>
    </row>
    <row r="53" spans="2:3" ht="15">
      <c r="B53" s="2">
        <v>24.0792</v>
      </c>
      <c r="C53" s="2">
        <v>30.355032</v>
      </c>
    </row>
    <row r="54" spans="2:3" ht="15">
      <c r="B54" s="2">
        <v>24.6888</v>
      </c>
      <c r="C54" s="2">
        <v>30.629352</v>
      </c>
    </row>
    <row r="55" spans="2:3" ht="15">
      <c r="B55" s="2">
        <v>25.2984</v>
      </c>
      <c r="C55" s="2">
        <v>30.537912000000002</v>
      </c>
    </row>
    <row r="56" spans="2:3" ht="15">
      <c r="B56" s="2">
        <v>25.908</v>
      </c>
      <c r="C56" s="2">
        <v>30.355032</v>
      </c>
    </row>
    <row r="57" spans="2:3" ht="15">
      <c r="B57" s="2">
        <v>26.5176</v>
      </c>
      <c r="C57" s="2">
        <v>30.324552</v>
      </c>
    </row>
    <row r="58" spans="2:3" ht="15">
      <c r="B58" s="2">
        <v>27.127200000000002</v>
      </c>
      <c r="C58" s="2">
        <v>30.446472</v>
      </c>
    </row>
    <row r="59" spans="2:3" ht="15">
      <c r="B59" s="2">
        <v>27.736800000000002</v>
      </c>
      <c r="C59" s="2">
        <v>30.415992</v>
      </c>
    </row>
    <row r="60" spans="2:3" ht="15">
      <c r="B60" s="2">
        <v>28.346400000000003</v>
      </c>
      <c r="C60" s="2">
        <v>30.629352</v>
      </c>
    </row>
    <row r="61" spans="2:3" ht="15">
      <c r="B61" s="2">
        <v>28.956000000000003</v>
      </c>
      <c r="C61" s="2">
        <v>30.446472</v>
      </c>
    </row>
    <row r="62" spans="2:3" ht="15">
      <c r="B62" s="2">
        <v>29.5656</v>
      </c>
      <c r="C62" s="2">
        <v>30.233112000000002</v>
      </c>
    </row>
    <row r="63" spans="2:3" ht="15">
      <c r="B63" s="2">
        <v>30.1752</v>
      </c>
      <c r="C63" s="2">
        <v>30.263592</v>
      </c>
    </row>
    <row r="64" spans="2:3" ht="15">
      <c r="B64" s="2">
        <v>30.7848</v>
      </c>
      <c r="C64" s="2">
        <v>30.233112000000002</v>
      </c>
    </row>
    <row r="65" spans="2:3" ht="15">
      <c r="B65" s="2">
        <v>31.3944</v>
      </c>
      <c r="C65" s="2">
        <v>30.141672000000003</v>
      </c>
    </row>
    <row r="66" spans="2:3" ht="15">
      <c r="B66" s="2">
        <v>32.004000000000005</v>
      </c>
      <c r="C66" s="2">
        <v>30.111192</v>
      </c>
    </row>
    <row r="67" spans="2:3" ht="15">
      <c r="B67" s="2">
        <v>32.6136</v>
      </c>
      <c r="C67" s="2">
        <v>30.019752</v>
      </c>
    </row>
    <row r="68" spans="2:3" ht="15">
      <c r="B68" s="2">
        <v>33.2232</v>
      </c>
      <c r="C68" s="2">
        <v>30.233112000000002</v>
      </c>
    </row>
    <row r="69" spans="2:3" ht="15">
      <c r="B69" s="2">
        <v>33.8328</v>
      </c>
      <c r="C69" s="2">
        <v>30.141672000000003</v>
      </c>
    </row>
    <row r="70" spans="2:3" ht="15">
      <c r="B70" s="2">
        <v>34.4424</v>
      </c>
      <c r="C70" s="2">
        <v>30.141672000000003</v>
      </c>
    </row>
    <row r="71" spans="2:3" ht="15">
      <c r="B71" s="2">
        <v>35.052</v>
      </c>
      <c r="C71" s="2">
        <v>29.958792</v>
      </c>
    </row>
    <row r="72" spans="2:3" ht="15">
      <c r="B72" s="2">
        <v>35.6616</v>
      </c>
      <c r="C72" s="2">
        <v>29.958792</v>
      </c>
    </row>
    <row r="73" spans="2:3" ht="15">
      <c r="B73" s="2">
        <v>36.2712</v>
      </c>
      <c r="C73" s="2">
        <v>30.050232</v>
      </c>
    </row>
    <row r="74" spans="2:3" ht="15">
      <c r="B74" s="2">
        <v>36.8808</v>
      </c>
      <c r="C74" s="2">
        <v>30.111192</v>
      </c>
    </row>
    <row r="75" spans="2:3" ht="15">
      <c r="B75" s="2">
        <v>37.4904</v>
      </c>
      <c r="C75" s="2">
        <v>30.233112000000002</v>
      </c>
    </row>
    <row r="76" spans="2:3" ht="15">
      <c r="B76" s="2">
        <v>38.1</v>
      </c>
      <c r="C76" s="2">
        <v>30.568392</v>
      </c>
    </row>
    <row r="77" spans="2:3" ht="15">
      <c r="B77" s="2">
        <v>38.5572</v>
      </c>
      <c r="C77" s="2">
        <v>30.796992</v>
      </c>
    </row>
    <row r="78" spans="2:3" ht="15">
      <c r="B78" s="2">
        <v>38.95344</v>
      </c>
      <c r="C78" s="2">
        <v>30.836616000000003</v>
      </c>
    </row>
    <row r="79" spans="2:3" ht="15">
      <c r="B79" s="2">
        <v>40.203120000000006</v>
      </c>
      <c r="C79" s="2">
        <v>31.25724</v>
      </c>
    </row>
    <row r="80" spans="2:3" ht="15">
      <c r="B80" s="2">
        <v>40.386</v>
      </c>
      <c r="C80" s="2">
        <v>31.363920000000004</v>
      </c>
    </row>
    <row r="81" spans="2:3" ht="15">
      <c r="B81" s="2">
        <v>41.36136</v>
      </c>
      <c r="C81" s="2">
        <v>32.007048</v>
      </c>
    </row>
    <row r="82" spans="2:3" ht="15">
      <c r="B82" s="2">
        <v>41.757600000000004</v>
      </c>
      <c r="C82" s="2">
        <v>32.769048000000005</v>
      </c>
    </row>
    <row r="83" spans="2:3" ht="15">
      <c r="B83" s="2">
        <v>42.214800000000004</v>
      </c>
      <c r="C83" s="2">
        <v>33.037272</v>
      </c>
    </row>
    <row r="84" spans="2:3" ht="15">
      <c r="B84" s="2">
        <v>43.434000000000005</v>
      </c>
      <c r="C84" s="2">
        <v>33.729168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8.145258414590497</v>
      </c>
    </row>
    <row r="4" ht="15">
      <c r="H4" s="3" t="s">
        <v>36</v>
      </c>
    </row>
    <row r="5" spans="2:13" ht="15">
      <c r="B5" s="3" t="s">
        <v>58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2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</row>
    <row r="7" spans="2:22" ht="15">
      <c r="B7" s="2">
        <v>1</v>
      </c>
      <c r="C7" s="2">
        <v>0</v>
      </c>
      <c r="H7" s="2">
        <v>0.339804</v>
      </c>
      <c r="I7" s="2">
        <v>2.763908783259084E-10</v>
      </c>
      <c r="J7" s="2">
        <v>0.05750981511173602</v>
      </c>
      <c r="K7" s="2">
        <v>0.3458988347597124</v>
      </c>
      <c r="L7" s="2">
        <v>0.17004597525015602</v>
      </c>
      <c r="M7" s="2">
        <v>6.202961671475976E-11</v>
      </c>
      <c r="N7" s="2">
        <v>3.4106850198225494E-11</v>
      </c>
      <c r="O7" s="2">
        <v>3.820967716145208E-11</v>
      </c>
      <c r="P7" s="2">
        <v>6.541997048777048E-11</v>
      </c>
      <c r="Q7" s="2">
        <v>4.66008649377044E-11</v>
      </c>
      <c r="R7" s="2">
        <v>1.766383471369113E-11</v>
      </c>
      <c r="S7" s="2">
        <v>1.1832705839729145E-11</v>
      </c>
      <c r="T7" s="2">
        <v>5.238577041822065E-13</v>
      </c>
      <c r="U7" s="2">
        <v>3.352329697144647E-15</v>
      </c>
      <c r="V7" s="2">
        <v>1.4823869656898393E-16</v>
      </c>
    </row>
    <row r="8" spans="2:22" ht="15">
      <c r="B8" s="2">
        <v>2</v>
      </c>
      <c r="C8" s="2">
        <v>6</v>
      </c>
      <c r="H8" s="2">
        <v>1.0176316537858843</v>
      </c>
      <c r="I8" s="2">
        <v>1.9819739417183957E-08</v>
      </c>
      <c r="J8" s="2">
        <v>0.08868059833321722</v>
      </c>
      <c r="K8" s="2">
        <v>0.5255922323913577</v>
      </c>
      <c r="L8" s="2">
        <v>0.2622122641159727</v>
      </c>
      <c r="M8" s="2">
        <v>4.448087602893566E-09</v>
      </c>
      <c r="N8" s="2">
        <v>2.445771319821417E-09</v>
      </c>
      <c r="O8" s="2">
        <v>2.739981323340645E-09</v>
      </c>
      <c r="P8" s="2">
        <v>4.691206799591168E-09</v>
      </c>
      <c r="Q8" s="2">
        <v>3.341705794615968E-09</v>
      </c>
      <c r="R8" s="2">
        <v>1.2666575802141784E-09</v>
      </c>
      <c r="S8" s="2">
        <v>8.485126128767721E-10</v>
      </c>
      <c r="T8" s="2">
        <v>3.756536124297384E-11</v>
      </c>
      <c r="U8" s="2">
        <v>2.4039252467495774E-13</v>
      </c>
      <c r="V8" s="2">
        <v>1.0630062595900273E-14</v>
      </c>
    </row>
    <row r="9" spans="2:22" ht="15">
      <c r="B9" s="2">
        <v>4</v>
      </c>
      <c r="C9" s="2">
        <v>12</v>
      </c>
      <c r="H9" s="2">
        <v>1.2465189286553262</v>
      </c>
      <c r="I9" s="2">
        <v>4.537417276612559E-08</v>
      </c>
      <c r="J9" s="2">
        <v>0.09657222045670714</v>
      </c>
      <c r="K9" s="2">
        <v>0.5659954362831118</v>
      </c>
      <c r="L9" s="2">
        <v>0.2855463433107553</v>
      </c>
      <c r="M9" s="2">
        <v>1.0183196212840542E-08</v>
      </c>
      <c r="N9" s="2">
        <v>5.599208348612066E-09</v>
      </c>
      <c r="O9" s="2">
        <v>6.272755828132886E-09</v>
      </c>
      <c r="P9" s="2">
        <v>1.0739779334420555E-08</v>
      </c>
      <c r="Q9" s="2">
        <v>7.65030926324921E-09</v>
      </c>
      <c r="R9" s="2">
        <v>2.899813093926477E-09</v>
      </c>
      <c r="S9" s="2">
        <v>1.942536028376177E-09</v>
      </c>
      <c r="T9" s="2">
        <v>8.599997987777745E-11</v>
      </c>
      <c r="U9" s="2">
        <v>5.50340835300267E-13</v>
      </c>
      <c r="V9" s="2">
        <v>2.4335854603765487E-14</v>
      </c>
    </row>
    <row r="10" spans="2:22" ht="15">
      <c r="B10" s="2">
        <v>8</v>
      </c>
      <c r="C10" s="2">
        <v>21</v>
      </c>
      <c r="H10" s="2">
        <v>1.2916396415764688</v>
      </c>
      <c r="I10" s="2">
        <v>5.2638395842905006E-08</v>
      </c>
      <c r="J10" s="2">
        <v>0.09807127919440442</v>
      </c>
      <c r="K10" s="2">
        <v>0.5735491256504062</v>
      </c>
      <c r="L10" s="2">
        <v>0.2899787850515909</v>
      </c>
      <c r="M10" s="2">
        <v>1.1813485084573183E-08</v>
      </c>
      <c r="N10" s="2">
        <v>6.495619148371027E-09</v>
      </c>
      <c r="O10" s="2">
        <v>7.276998877953149E-09</v>
      </c>
      <c r="P10" s="2">
        <v>1.2459174931619408E-08</v>
      </c>
      <c r="Q10" s="2">
        <v>8.875093093051246E-09</v>
      </c>
      <c r="R10" s="2">
        <v>3.364061539927323E-09</v>
      </c>
      <c r="S10" s="2">
        <v>2.253528255552171E-09</v>
      </c>
      <c r="T10" s="2">
        <v>9.976823173441754E-11</v>
      </c>
      <c r="U10" s="2">
        <v>6.384481957691468E-13</v>
      </c>
      <c r="V10" s="2">
        <v>2.823192732154292E-14</v>
      </c>
    </row>
    <row r="11" spans="2:22" ht="15">
      <c r="B11" s="2">
        <v>16</v>
      </c>
      <c r="C11" s="2">
        <v>44</v>
      </c>
      <c r="H11" s="2">
        <v>1.3690078037520645</v>
      </c>
      <c r="I11" s="2">
        <v>6.721805936063303E-08</v>
      </c>
      <c r="J11" s="2">
        <v>0.10059575619037651</v>
      </c>
      <c r="K11" s="2">
        <v>0.5862698513717655</v>
      </c>
      <c r="L11" s="2">
        <v>0.29744320050732864</v>
      </c>
      <c r="M11" s="2">
        <v>1.5085557395036478E-08</v>
      </c>
      <c r="N11" s="2">
        <v>8.294761010619195E-09</v>
      </c>
      <c r="O11" s="2">
        <v>9.292565525844105E-09</v>
      </c>
      <c r="P11" s="2">
        <v>1.591008895175111E-08</v>
      </c>
      <c r="Q11" s="2">
        <v>1.1333296252801218E-08</v>
      </c>
      <c r="R11" s="2">
        <v>4.295831676909588E-09</v>
      </c>
      <c r="S11" s="2">
        <v>2.877705401673766E-09</v>
      </c>
      <c r="T11" s="2">
        <v>1.274018103257488E-10</v>
      </c>
      <c r="U11" s="2">
        <v>8.152841292879934E-13</v>
      </c>
      <c r="V11" s="2">
        <v>3.6051542532338304E-14</v>
      </c>
    </row>
    <row r="12" spans="2:22" ht="15">
      <c r="B12" s="2">
        <v>32</v>
      </c>
      <c r="C12" s="2">
        <v>68</v>
      </c>
      <c r="H12" s="2">
        <v>1.6135910485453604</v>
      </c>
      <c r="I12" s="2">
        <v>1.3089509246817096E-07</v>
      </c>
      <c r="J12" s="2">
        <v>0.10772369809980052</v>
      </c>
      <c r="K12" s="2">
        <v>0.6237996329069142</v>
      </c>
      <c r="L12" s="2">
        <v>0.3185192173778318</v>
      </c>
      <c r="M12" s="2">
        <v>2.937641236506244E-08</v>
      </c>
      <c r="N12" s="2">
        <v>1.6152556616685907E-08</v>
      </c>
      <c r="O12" s="2">
        <v>1.809560161869641E-08</v>
      </c>
      <c r="P12" s="2">
        <v>3.098203941507949E-08</v>
      </c>
      <c r="Q12" s="2">
        <v>2.206955801893326E-08</v>
      </c>
      <c r="R12" s="2">
        <v>8.365360290453396E-09</v>
      </c>
      <c r="S12" s="2">
        <v>5.603814186710183E-09</v>
      </c>
      <c r="T12" s="2">
        <v>2.480921333020203E-10</v>
      </c>
      <c r="U12" s="2">
        <v>1.5876193467359143E-12</v>
      </c>
      <c r="V12" s="2">
        <v>7.020390112830804E-14</v>
      </c>
    </row>
    <row r="13" spans="2:22" ht="15">
      <c r="B13" s="2">
        <v>64</v>
      </c>
      <c r="C13" s="2">
        <v>81</v>
      </c>
      <c r="H13" s="2">
        <v>1.9281543352771997</v>
      </c>
      <c r="I13" s="2">
        <v>2.6631648170892805E-07</v>
      </c>
      <c r="J13" s="2">
        <v>0.11583220802985714</v>
      </c>
      <c r="K13" s="2">
        <v>0.6681387916831977</v>
      </c>
      <c r="L13" s="2">
        <v>0.3424945940366358</v>
      </c>
      <c r="M13" s="2">
        <v>5.976864860839952E-08</v>
      </c>
      <c r="N13" s="2">
        <v>3.286366178935297E-08</v>
      </c>
      <c r="O13" s="2">
        <v>3.681694146531475E-08</v>
      </c>
      <c r="P13" s="2">
        <v>6.303542461072527E-08</v>
      </c>
      <c r="Q13" s="2">
        <v>4.490227199237871E-08</v>
      </c>
      <c r="R13" s="2">
        <v>1.701999119121181E-08</v>
      </c>
      <c r="S13" s="2">
        <v>1.140140589089029E-08</v>
      </c>
      <c r="T13" s="2">
        <v>5.047631873343344E-10</v>
      </c>
      <c r="U13" s="2">
        <v>3.2301378970227453E-12</v>
      </c>
      <c r="V13" s="2">
        <v>1.4283542337753232E-13</v>
      </c>
    </row>
    <row r="14" spans="2:22" ht="15">
      <c r="B14" s="2">
        <v>128</v>
      </c>
      <c r="C14" s="2">
        <v>98</v>
      </c>
      <c r="H14" s="2">
        <v>2.193369157947063</v>
      </c>
      <c r="I14" s="2">
        <v>4.842922646096501E-07</v>
      </c>
      <c r="J14" s="2">
        <v>0.12348395357053225</v>
      </c>
      <c r="K14" s="2">
        <v>0.6996844115953449</v>
      </c>
      <c r="L14" s="2">
        <v>0.36511940217246663</v>
      </c>
      <c r="M14" s="2">
        <v>1.0868833202316169E-07</v>
      </c>
      <c r="N14" s="2">
        <v>5.976204360016455E-08</v>
      </c>
      <c r="O14" s="2">
        <v>6.695101949313741E-08</v>
      </c>
      <c r="P14" s="2">
        <v>1.1462891196018531E-07</v>
      </c>
      <c r="Q14" s="2">
        <v>8.165406380321113E-08</v>
      </c>
      <c r="R14" s="2">
        <v>3.095058189690681E-08</v>
      </c>
      <c r="S14" s="2">
        <v>2.073327434787884E-08</v>
      </c>
      <c r="T14" s="2">
        <v>9.179037869421308E-10</v>
      </c>
      <c r="U14" s="2">
        <v>5.873954128232819E-12</v>
      </c>
      <c r="V14" s="2">
        <v>2.59743934022031E-13</v>
      </c>
    </row>
    <row r="15" spans="2:22" ht="15">
      <c r="B15" s="2">
        <v>256</v>
      </c>
      <c r="C15" s="2">
        <v>100</v>
      </c>
      <c r="H15" s="2">
        <v>2.442943897945404</v>
      </c>
      <c r="I15" s="2">
        <v>8.229721816184571E-07</v>
      </c>
      <c r="J15" s="2">
        <v>0.13080707036363431</v>
      </c>
      <c r="K15" s="2">
        <v>0.7265619000206</v>
      </c>
      <c r="L15" s="2">
        <v>0.38677251537643725</v>
      </c>
      <c r="M15" s="2">
        <v>1.8469730007698784E-07</v>
      </c>
      <c r="N15" s="2">
        <v>1.0155540980867597E-07</v>
      </c>
      <c r="O15" s="2">
        <v>1.1377184935682993E-07</v>
      </c>
      <c r="P15" s="2">
        <v>1.947923034212841E-07</v>
      </c>
      <c r="Q15" s="2">
        <v>1.387571678030109E-07</v>
      </c>
      <c r="R15" s="2">
        <v>5.25952400387577E-08</v>
      </c>
      <c r="S15" s="2">
        <v>3.5232666860621686E-08</v>
      </c>
      <c r="T15" s="2">
        <v>1.5598210775976054E-09</v>
      </c>
      <c r="U15" s="2">
        <v>9.9817841351129E-12</v>
      </c>
      <c r="V15" s="2">
        <v>4.413905562100362E-13</v>
      </c>
    </row>
    <row r="16" spans="2:22" ht="15">
      <c r="B16" s="2">
        <v>512</v>
      </c>
      <c r="C16" s="2">
        <v>100</v>
      </c>
      <c r="H16" s="2">
        <v>2.8365073298978802</v>
      </c>
      <c r="I16" s="2">
        <v>1.5963233649634167E-06</v>
      </c>
      <c r="J16" s="2">
        <v>0.14028758155745308</v>
      </c>
      <c r="K16" s="2">
        <v>0.7687665550003058</v>
      </c>
      <c r="L16" s="2">
        <v>0.4148046481296156</v>
      </c>
      <c r="M16" s="2">
        <v>3.582583010020212E-07</v>
      </c>
      <c r="N16" s="2">
        <v>1.969875496851041E-07</v>
      </c>
      <c r="O16" s="2">
        <v>2.2068384018307688E-07</v>
      </c>
      <c r="P16" s="2">
        <v>3.77839630806137E-07</v>
      </c>
      <c r="Q16" s="2">
        <v>2.691479906216167E-07</v>
      </c>
      <c r="R16" s="2">
        <v>1.0201925707210972E-07</v>
      </c>
      <c r="S16" s="2">
        <v>6.834098475719514E-08</v>
      </c>
      <c r="T16" s="2">
        <v>3.025592950705427E-09</v>
      </c>
      <c r="U16" s="2">
        <v>1.9361717922914197E-11</v>
      </c>
      <c r="V16" s="2">
        <v>8.561675275178903E-13</v>
      </c>
    </row>
    <row r="17" spans="2:22" ht="15">
      <c r="B17" s="2">
        <v>1024</v>
      </c>
      <c r="C17" s="2">
        <v>100</v>
      </c>
      <c r="H17" s="2">
        <v>3.310699364250183</v>
      </c>
      <c r="I17" s="2">
        <v>2.683297814369273E-06</v>
      </c>
      <c r="J17" s="2">
        <v>0.14744263277439862</v>
      </c>
      <c r="K17" s="2">
        <v>0.8217448583278659</v>
      </c>
      <c r="L17" s="2">
        <v>0.43596082225026633</v>
      </c>
      <c r="M17" s="2">
        <v>6.022048772558078E-07</v>
      </c>
      <c r="N17" s="2">
        <v>3.3112104547822124E-07</v>
      </c>
      <c r="O17" s="2">
        <v>3.7095270233261187E-07</v>
      </c>
      <c r="P17" s="2">
        <v>6.351195990590767E-07</v>
      </c>
      <c r="Q17" s="2">
        <v>4.5241724253871076E-07</v>
      </c>
      <c r="R17" s="2">
        <v>1.7148658945516496E-07</v>
      </c>
      <c r="S17" s="2">
        <v>1.148759825582258E-07</v>
      </c>
      <c r="T17" s="2">
        <v>5.085790968163275E-09</v>
      </c>
      <c r="U17" s="2">
        <v>3.254557098221805E-11</v>
      </c>
      <c r="V17" s="2">
        <v>1.4391523082012576E-12</v>
      </c>
    </row>
    <row r="18" spans="8:22" ht="15">
      <c r="H18" s="2">
        <v>3.852302118970871</v>
      </c>
      <c r="I18" s="2">
        <v>5.175362966078305E-06</v>
      </c>
      <c r="J18" s="2">
        <v>0.1579614331848626</v>
      </c>
      <c r="K18" s="2">
        <v>0.8705485414695745</v>
      </c>
      <c r="L18" s="2">
        <v>0.46706298578154987</v>
      </c>
      <c r="M18" s="2">
        <v>1.1614919533164163E-06</v>
      </c>
      <c r="N18" s="2">
        <v>6.386438310649935E-07</v>
      </c>
      <c r="O18" s="2">
        <v>7.154684312483353E-07</v>
      </c>
      <c r="P18" s="2">
        <v>1.2249756379626734E-06</v>
      </c>
      <c r="Q18" s="2">
        <v>8.725917152064165E-07</v>
      </c>
      <c r="R18" s="2">
        <v>3.3075171138018055E-07</v>
      </c>
      <c r="S18" s="2">
        <v>2.2156500953415252E-07</v>
      </c>
      <c r="T18" s="2">
        <v>9.809128934141304E-09</v>
      </c>
      <c r="U18" s="2">
        <v>6.277169156150333E-11</v>
      </c>
      <c r="V18" s="2">
        <v>2.775739434708122E-12</v>
      </c>
    </row>
    <row r="19" spans="8:22" ht="15">
      <c r="H19" s="2">
        <v>4.548064259718703</v>
      </c>
      <c r="I19" s="2">
        <v>1.1095702707534574E-05</v>
      </c>
      <c r="J19" s="2">
        <v>0.1713495826589093</v>
      </c>
      <c r="K19" s="2">
        <v>0.9267306230793004</v>
      </c>
      <c r="L19" s="2">
        <v>0.5066492882185498</v>
      </c>
      <c r="M19" s="2">
        <v>2.490176920085338E-06</v>
      </c>
      <c r="N19" s="2">
        <v>1.3692183779078506E-06</v>
      </c>
      <c r="O19" s="2">
        <v>1.5339262312210843E-06</v>
      </c>
      <c r="P19" s="2">
        <v>2.626282560642465E-06</v>
      </c>
      <c r="Q19" s="2">
        <v>1.8707901881372256E-06</v>
      </c>
      <c r="R19" s="2">
        <v>7.09114062827499E-07</v>
      </c>
      <c r="S19" s="2">
        <v>4.7502358622895185E-07</v>
      </c>
      <c r="T19" s="2">
        <v>2.1030250281282503E-08</v>
      </c>
      <c r="U19" s="2">
        <v>1.345791652837977E-10</v>
      </c>
      <c r="V19" s="2">
        <v>5.951037591560372E-12</v>
      </c>
    </row>
    <row r="20" spans="2:22" ht="15">
      <c r="B20" s="3" t="s">
        <v>23</v>
      </c>
      <c r="H20" s="2">
        <v>5.881319074161529</v>
      </c>
      <c r="I20" s="2">
        <v>3.699777800936474E-05</v>
      </c>
      <c r="J20" s="2">
        <v>0.19497562007793154</v>
      </c>
      <c r="K20" s="2">
        <v>1.0220214527091986</v>
      </c>
      <c r="L20" s="2">
        <v>0.5765071475493211</v>
      </c>
      <c r="M20" s="2">
        <v>8.303305822244051E-06</v>
      </c>
      <c r="N20" s="2">
        <v>4.5655546951323485E-06</v>
      </c>
      <c r="O20" s="2">
        <v>5.1147605231817925E-06</v>
      </c>
      <c r="P20" s="2">
        <v>8.757139744068177E-06</v>
      </c>
      <c r="Q20" s="2">
        <v>6.23800780421037E-06</v>
      </c>
      <c r="R20" s="2">
        <v>2.364486988462221E-06</v>
      </c>
      <c r="S20" s="2">
        <v>1.5839300723672816E-06</v>
      </c>
      <c r="T20" s="2">
        <v>7.012377240964812E-08</v>
      </c>
      <c r="U20" s="2">
        <v>4.4874400595416597E-10</v>
      </c>
      <c r="V20" s="2">
        <v>1.984328289441503E-11</v>
      </c>
    </row>
    <row r="21" spans="2:22" ht="15">
      <c r="B21" s="3" t="s">
        <v>24</v>
      </c>
      <c r="D21" s="2">
        <v>18.38</v>
      </c>
      <c r="H21" s="2">
        <v>6.305596406261444</v>
      </c>
      <c r="I21" s="2">
        <v>5.12332261221678E-05</v>
      </c>
      <c r="J21" s="2">
        <v>0.20189878053399865</v>
      </c>
      <c r="K21" s="2">
        <v>1.0502837392387394</v>
      </c>
      <c r="L21" s="2">
        <v>0.5969776632217841</v>
      </c>
      <c r="M21" s="2">
        <v>1.1498126850884527E-05</v>
      </c>
      <c r="N21" s="2">
        <v>6.322220107640909E-06</v>
      </c>
      <c r="O21" s="2">
        <v>7.082741087277778E-06</v>
      </c>
      <c r="P21" s="2">
        <v>1.2126580157805842E-05</v>
      </c>
      <c r="Q21" s="2">
        <v>8.638174549403022E-06</v>
      </c>
      <c r="R21" s="2">
        <v>3.2742587004048176E-06</v>
      </c>
      <c r="S21" s="2">
        <v>2.193370843480228E-06</v>
      </c>
      <c r="T21" s="2">
        <v>9.710494201823617E-08</v>
      </c>
      <c r="U21" s="2">
        <v>6.214049698389432E-10</v>
      </c>
      <c r="V21" s="2">
        <v>2.7478282595197537E-11</v>
      </c>
    </row>
    <row r="22" spans="2:22" ht="15">
      <c r="B22" s="3" t="s">
        <v>25</v>
      </c>
      <c r="D22" s="2">
        <v>3.32</v>
      </c>
      <c r="H22" s="2">
        <v>7.079277316295471</v>
      </c>
      <c r="I22" s="2">
        <v>8.878431595506858E-05</v>
      </c>
      <c r="J22" s="2">
        <v>0.21421178132977725</v>
      </c>
      <c r="K22" s="2">
        <v>1.0984105298309332</v>
      </c>
      <c r="L22" s="2">
        <v>0.6333849482131567</v>
      </c>
      <c r="M22" s="2">
        <v>1.9925610867957482E-05</v>
      </c>
      <c r="N22" s="2">
        <v>1.0956053913837102E-05</v>
      </c>
      <c r="O22" s="2">
        <v>1.2273994243917603E-05</v>
      </c>
      <c r="P22" s="2">
        <v>2.1014685306324088E-05</v>
      </c>
      <c r="Q22" s="2">
        <v>1.496947345537918E-05</v>
      </c>
      <c r="R22" s="2">
        <v>5.674107234281526E-06</v>
      </c>
      <c r="S22" s="2">
        <v>3.8009890204810708E-06</v>
      </c>
      <c r="T22" s="2">
        <v>1.6827743449900265E-07</v>
      </c>
      <c r="U22" s="2">
        <v>1.07686006433936E-09</v>
      </c>
      <c r="V22" s="2">
        <v>4.761832717731369E-11</v>
      </c>
    </row>
    <row r="23" spans="2:22" ht="15">
      <c r="B23" s="3" t="s">
        <v>26</v>
      </c>
      <c r="D23" s="2">
        <v>3.17</v>
      </c>
      <c r="H23" s="2">
        <v>8.329239377213746</v>
      </c>
      <c r="I23" s="2">
        <v>0.00019332058941739217</v>
      </c>
      <c r="J23" s="2">
        <v>0.2329669656413637</v>
      </c>
      <c r="K23" s="2">
        <v>1.1710645624065408</v>
      </c>
      <c r="L23" s="2">
        <v>0.688840588281965</v>
      </c>
      <c r="M23" s="2">
        <v>4.338638864373912E-05</v>
      </c>
      <c r="N23" s="2">
        <v>2.385591168358604E-05</v>
      </c>
      <c r="O23" s="2">
        <v>2.6725619003931394E-05</v>
      </c>
      <c r="P23" s="2">
        <v>4.575775919584205E-05</v>
      </c>
      <c r="Q23" s="2">
        <v>3.25948046175908E-05</v>
      </c>
      <c r="R23" s="2">
        <v>1.2354904615179062E-05</v>
      </c>
      <c r="S23" s="2">
        <v>8.276342841682803E-06</v>
      </c>
      <c r="T23" s="2">
        <v>3.6641035607524583E-07</v>
      </c>
      <c r="U23" s="2">
        <v>2.344774751246492E-09</v>
      </c>
      <c r="V23" s="2">
        <v>1.0368501438527968E-10</v>
      </c>
    </row>
    <row r="24" spans="2:22" ht="15">
      <c r="B24" s="3" t="s">
        <v>27</v>
      </c>
      <c r="D24" s="2">
        <v>5.44</v>
      </c>
      <c r="H24" s="2">
        <v>11.332577884746092</v>
      </c>
      <c r="I24" s="2">
        <v>0.0008340018524752357</v>
      </c>
      <c r="J24" s="2">
        <v>0.2726682869874807</v>
      </c>
      <c r="K24" s="2">
        <v>1.3273080828895583</v>
      </c>
      <c r="L24" s="2">
        <v>0.8062301137725906</v>
      </c>
      <c r="M24" s="2">
        <v>0.00018717265765709292</v>
      </c>
      <c r="N24" s="2">
        <v>0.00010291647980464125</v>
      </c>
      <c r="O24" s="2">
        <v>0.00011529664701002027</v>
      </c>
      <c r="P24" s="2">
        <v>0.0001974029566610391</v>
      </c>
      <c r="Q24" s="2">
        <v>0.00014061682469551518</v>
      </c>
      <c r="R24" s="2">
        <v>5.330013407918558E-05</v>
      </c>
      <c r="S24" s="2">
        <v>3.570486352480899E-05</v>
      </c>
      <c r="T24" s="2">
        <v>1.5807261743501253E-06</v>
      </c>
      <c r="U24" s="2">
        <v>1.0115562403726052E-08</v>
      </c>
      <c r="V24" s="2">
        <v>4.473061784668088E-10</v>
      </c>
    </row>
    <row r="25" spans="2:22" ht="15">
      <c r="B25" s="3" t="s">
        <v>28</v>
      </c>
      <c r="D25" s="2">
        <v>9.02</v>
      </c>
      <c r="H25" s="2">
        <v>15.549119218567657</v>
      </c>
      <c r="I25" s="2">
        <v>0.004113691856820371</v>
      </c>
      <c r="J25" s="2">
        <v>0.32465915179951105</v>
      </c>
      <c r="K25" s="2">
        <v>1.5079817611656199</v>
      </c>
      <c r="L25" s="2">
        <v>0.9599575652325514</v>
      </c>
      <c r="M25" s="2">
        <v>0.0009232241335414455</v>
      </c>
      <c r="N25" s="2">
        <v>0.0005076327872036015</v>
      </c>
      <c r="O25" s="2">
        <v>0.0005686976312056772</v>
      </c>
      <c r="P25" s="2">
        <v>0.000973684810074081</v>
      </c>
      <c r="Q25" s="2">
        <v>0.0006935887312061509</v>
      </c>
      <c r="R25" s="2">
        <v>0.00026290148742264343</v>
      </c>
      <c r="S25" s="2">
        <v>0.00017611328547408788</v>
      </c>
      <c r="T25" s="2">
        <v>7.796889625589912E-06</v>
      </c>
      <c r="U25" s="2">
        <v>4.9894741317258365E-08</v>
      </c>
      <c r="V25" s="2">
        <v>2.2063257754202517E-09</v>
      </c>
    </row>
    <row r="26" spans="2:22" ht="15">
      <c r="B26" s="3" t="s">
        <v>29</v>
      </c>
      <c r="D26" s="2">
        <v>19.03</v>
      </c>
      <c r="H26" s="2">
        <v>22.136184396884307</v>
      </c>
      <c r="I26" s="2">
        <v>0.026885175338330004</v>
      </c>
      <c r="J26" s="2">
        <v>0.3999580482193202</v>
      </c>
      <c r="K26" s="2">
        <v>1.7379364531860364</v>
      </c>
      <c r="L26" s="2">
        <v>1.1826025911657676</v>
      </c>
      <c r="M26" s="2">
        <v>0.006033763240114124</v>
      </c>
      <c r="N26" s="2">
        <v>0.003317651629357307</v>
      </c>
      <c r="O26" s="2">
        <v>0.003716743028311178</v>
      </c>
      <c r="P26" s="2">
        <v>0.00636355073599118</v>
      </c>
      <c r="Q26" s="2">
        <v>0.004532973129781381</v>
      </c>
      <c r="R26" s="2">
        <v>0.0017182017594115021</v>
      </c>
      <c r="S26" s="2">
        <v>0.0011509944653559832</v>
      </c>
      <c r="T26" s="2">
        <v>5.095684168225829E-05</v>
      </c>
      <c r="U26" s="2">
        <v>3.2608880671289584E-07</v>
      </c>
      <c r="V26" s="2">
        <v>1.4419518376735959E-08</v>
      </c>
    </row>
    <row r="27" spans="2:22" ht="15">
      <c r="B27" s="3" t="s">
        <v>30</v>
      </c>
      <c r="D27" s="2">
        <v>29.34</v>
      </c>
      <c r="H27" s="2">
        <v>31.239868537972413</v>
      </c>
      <c r="I27" s="2">
        <v>0.1479853372082875</v>
      </c>
      <c r="J27" s="2">
        <v>0.483409394642033</v>
      </c>
      <c r="K27" s="2">
        <v>1.9927878464698803</v>
      </c>
      <c r="L27" s="2">
        <v>1.4293529164940253</v>
      </c>
      <c r="M27" s="2">
        <v>0.03321192726053173</v>
      </c>
      <c r="N27" s="2">
        <v>0.0182615061621005</v>
      </c>
      <c r="O27" s="2">
        <v>0.020458243751046577</v>
      </c>
      <c r="P27" s="2">
        <v>0.035027192110780425</v>
      </c>
      <c r="Q27" s="2">
        <v>0.024951057552168133</v>
      </c>
      <c r="R27" s="2">
        <v>0.009457578890916703</v>
      </c>
      <c r="S27" s="2">
        <v>0.006335473060417018</v>
      </c>
      <c r="T27" s="2">
        <v>0.00028048414431083727</v>
      </c>
      <c r="U27" s="2">
        <v>1.7949059812326083E-06</v>
      </c>
      <c r="V27" s="2">
        <v>7.937003432222796E-08</v>
      </c>
    </row>
    <row r="28" spans="2:22" ht="15">
      <c r="B28" s="3" t="s">
        <v>31</v>
      </c>
      <c r="D28" s="2">
        <v>46.48</v>
      </c>
      <c r="H28" s="2">
        <v>44.477390864873655</v>
      </c>
      <c r="I28" s="2">
        <v>0.7510835159133674</v>
      </c>
      <c r="J28" s="2">
        <v>0.5790293676938658</v>
      </c>
      <c r="K28" s="2">
        <v>2.2848009104003912</v>
      </c>
      <c r="L28" s="2">
        <v>1.712083638882914</v>
      </c>
      <c r="M28" s="2">
        <v>0.1685635318179498</v>
      </c>
      <c r="N28" s="2">
        <v>0.09268429232822627</v>
      </c>
      <c r="O28" s="2">
        <v>0.10383359551576045</v>
      </c>
      <c r="P28" s="2">
        <v>0.17777671152723232</v>
      </c>
      <c r="Q28" s="2">
        <v>0.12663638429030605</v>
      </c>
      <c r="R28" s="2">
        <v>0.04800091508674113</v>
      </c>
      <c r="S28" s="2">
        <v>0.032155005833415455</v>
      </c>
      <c r="T28" s="2">
        <v>0.001423566829262448</v>
      </c>
      <c r="U28" s="2">
        <v>9.109850479447518E-06</v>
      </c>
      <c r="V28" s="2">
        <v>4.028339939719726E-07</v>
      </c>
    </row>
    <row r="29" spans="2:22" ht="15">
      <c r="B29" s="3" t="s">
        <v>32</v>
      </c>
      <c r="D29" s="2">
        <v>72.33</v>
      </c>
      <c r="H29" s="2">
        <v>83.3531002939032</v>
      </c>
      <c r="I29" s="2">
        <v>12.324821411147713</v>
      </c>
      <c r="J29" s="2">
        <v>0.7901523905160519</v>
      </c>
      <c r="K29" s="2">
        <v>2.9295478057708757</v>
      </c>
      <c r="L29" s="2">
        <v>2.336335694706918</v>
      </c>
      <c r="M29" s="2">
        <v>2.7660245259971528</v>
      </c>
      <c r="N29" s="2">
        <v>1.5208925856598843</v>
      </c>
      <c r="O29" s="2">
        <v>1.7038458361755648</v>
      </c>
      <c r="P29" s="2">
        <v>2.9172071736520286</v>
      </c>
      <c r="Q29" s="2">
        <v>2.078025662210804</v>
      </c>
      <c r="R29" s="2">
        <v>0.7876656769604676</v>
      </c>
      <c r="S29" s="2">
        <v>0.5276439916130036</v>
      </c>
      <c r="T29" s="2">
        <v>0.023359861541039598</v>
      </c>
      <c r="U29" s="2">
        <v>0.0001494870781512391</v>
      </c>
      <c r="V29" s="2">
        <v>6.610259616743582E-06</v>
      </c>
    </row>
    <row r="30" spans="2:22" ht="15">
      <c r="B30" s="3" t="s">
        <v>33</v>
      </c>
      <c r="D30" s="2">
        <v>92.37</v>
      </c>
      <c r="H30" s="2">
        <v>118.51426195153014</v>
      </c>
      <c r="I30" s="2">
        <v>58.93743347247598</v>
      </c>
      <c r="J30" s="2">
        <v>0.9432757473730352</v>
      </c>
      <c r="K30" s="2">
        <v>3.397169989379884</v>
      </c>
      <c r="L30" s="2">
        <v>2.7890933761519725</v>
      </c>
      <c r="M30" s="2">
        <v>12.028538676870756</v>
      </c>
      <c r="N30" s="2">
        <v>7.3273152124213325</v>
      </c>
      <c r="O30" s="2">
        <v>8.390359856154673</v>
      </c>
      <c r="P30" s="2">
        <v>14.365394710143459</v>
      </c>
      <c r="Q30" s="2">
        <v>10.232958126897234</v>
      </c>
      <c r="R30" s="2">
        <v>3.8787537790825293</v>
      </c>
      <c r="S30" s="2">
        <v>2.598311931499645</v>
      </c>
      <c r="T30" s="2">
        <v>0.11503249904299108</v>
      </c>
      <c r="U30" s="2">
        <v>0.0007361290281691745</v>
      </c>
      <c r="V30" s="2">
        <v>3.2551335190967864E-05</v>
      </c>
    </row>
    <row r="31" spans="8:22" ht="15">
      <c r="H31" s="2">
        <v>274.16042164528716</v>
      </c>
      <c r="I31" s="2">
        <v>877.9951818677719</v>
      </c>
      <c r="J31" s="2">
        <v>1.347252370472106</v>
      </c>
      <c r="K31" s="2">
        <v>4.6307001379394555</v>
      </c>
      <c r="L31" s="2">
        <v>3.98357815617916</v>
      </c>
      <c r="M31" s="2">
        <v>99.02565216877613</v>
      </c>
      <c r="N31" s="2">
        <v>74.41429872487029</v>
      </c>
      <c r="O31" s="2">
        <v>109.42425116848067</v>
      </c>
      <c r="P31" s="2">
        <v>235.54638786358592</v>
      </c>
      <c r="Q31" s="2">
        <v>202.6310625005235</v>
      </c>
      <c r="R31" s="2">
        <v>89.82292849990355</v>
      </c>
      <c r="S31" s="2">
        <v>64.26638620715347</v>
      </c>
      <c r="T31" s="2">
        <v>2.8452022716164356</v>
      </c>
      <c r="U31" s="2">
        <v>0.018207341408509086</v>
      </c>
      <c r="V31" s="2">
        <v>0.0008051214535022546</v>
      </c>
    </row>
    <row r="32" spans="8:22" ht="15">
      <c r="H32" s="2">
        <v>792.876</v>
      </c>
      <c r="I32" s="2">
        <v>11166.60250725182</v>
      </c>
      <c r="J32" s="2">
        <v>2.184648355817549</v>
      </c>
      <c r="K32" s="2">
        <v>7.187509375488284</v>
      </c>
      <c r="L32" s="2">
        <v>6.4596044957173735</v>
      </c>
      <c r="M32" s="2">
        <v>724.7405883729749</v>
      </c>
      <c r="N32" s="2">
        <v>613.1612949511485</v>
      </c>
      <c r="O32" s="2">
        <v>1029.4324732798634</v>
      </c>
      <c r="P32" s="2">
        <v>2571.6504532661547</v>
      </c>
      <c r="Q32" s="2">
        <v>2634.9831498799776</v>
      </c>
      <c r="R32" s="2">
        <v>1496.4930585711752</v>
      </c>
      <c r="S32" s="2">
        <v>1879.9333661369044</v>
      </c>
      <c r="T32" s="2">
        <v>214.73434621149585</v>
      </c>
      <c r="U32" s="2">
        <v>1.4113665118178333</v>
      </c>
      <c r="V32" s="2">
        <v>0.06241007030758089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I19">
      <selection activeCell="R56" sqref="R56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59</v>
      </c>
      <c r="F1" s="11"/>
      <c r="H1" s="7" t="s">
        <v>60</v>
      </c>
      <c r="K1" s="7" t="s">
        <v>61</v>
      </c>
    </row>
    <row r="2" spans="1:11" ht="12.75">
      <c r="A2" s="6" t="s">
        <v>38</v>
      </c>
      <c r="B2" s="6" t="s">
        <v>40</v>
      </c>
      <c r="D2" s="7" t="s">
        <v>62</v>
      </c>
      <c r="E2" s="7" t="s">
        <v>63</v>
      </c>
      <c r="F2" s="7" t="s">
        <v>64</v>
      </c>
      <c r="H2" s="7" t="s">
        <v>65</v>
      </c>
      <c r="I2" s="7" t="s">
        <v>66</v>
      </c>
      <c r="K2" s="7" t="s">
        <v>65</v>
      </c>
    </row>
    <row r="3" spans="1:12" ht="15">
      <c r="A3" s="2">
        <v>0.339804</v>
      </c>
      <c r="B3" s="2">
        <v>2.763908783259084E-10</v>
      </c>
      <c r="D3" s="7">
        <f aca="true" t="shared" si="0" ref="D3:D28">A3/0.028317</f>
        <v>12</v>
      </c>
      <c r="E3" s="7">
        <f aca="true" t="shared" si="1" ref="E3:E28">B3*2.2046/2000</f>
        <v>3.0466566517864884E-13</v>
      </c>
      <c r="F3" s="7">
        <f aca="true" t="shared" si="2" ref="F3:F28">E3*60*24</f>
        <v>4.3871855785725434E-10</v>
      </c>
      <c r="H3" s="2">
        <v>0.3458988347597124</v>
      </c>
      <c r="I3" s="7">
        <f aca="true" t="shared" si="3" ref="I3:I28">H3*3.0808</f>
        <v>1.0656451301277219</v>
      </c>
      <c r="K3" s="2">
        <v>0.17004597525015602</v>
      </c>
      <c r="L3" s="7">
        <f aca="true" t="shared" si="4" ref="L3:L28">K3*3.2808</f>
        <v>0.557886835600712</v>
      </c>
    </row>
    <row r="4" spans="1:12" ht="15">
      <c r="A4" s="2">
        <v>1.0176316537858843</v>
      </c>
      <c r="B4" s="2">
        <v>1.9819739417183957E-08</v>
      </c>
      <c r="D4" s="7">
        <f t="shared" si="0"/>
        <v>35.93712800741196</v>
      </c>
      <c r="E4" s="7">
        <f t="shared" si="1"/>
        <v>2.1847298759561876E-11</v>
      </c>
      <c r="F4" s="7">
        <f t="shared" si="2"/>
        <v>3.14601102137691E-08</v>
      </c>
      <c r="H4" s="2">
        <v>0.5255922323913577</v>
      </c>
      <c r="I4" s="7">
        <f t="shared" si="3"/>
        <v>1.6192445495512946</v>
      </c>
      <c r="K4" s="2">
        <v>0.2622122641159727</v>
      </c>
      <c r="L4" s="7">
        <f t="shared" si="4"/>
        <v>0.8602659961116833</v>
      </c>
    </row>
    <row r="5" spans="1:12" ht="15">
      <c r="A5" s="2">
        <v>1.2465189286553262</v>
      </c>
      <c r="B5" s="2">
        <v>4.537417276612559E-08</v>
      </c>
      <c r="D5" s="7">
        <f t="shared" si="0"/>
        <v>44.02016204595566</v>
      </c>
      <c r="E5" s="7">
        <f t="shared" si="1"/>
        <v>5.0015950640100243E-11</v>
      </c>
      <c r="F5" s="7">
        <f t="shared" si="2"/>
        <v>7.202296892174435E-08</v>
      </c>
      <c r="H5" s="2">
        <v>0.5659954362831118</v>
      </c>
      <c r="I5" s="7">
        <f t="shared" si="3"/>
        <v>1.7437187401010108</v>
      </c>
      <c r="K5" s="2">
        <v>0.2855463433107553</v>
      </c>
      <c r="L5" s="7">
        <f t="shared" si="4"/>
        <v>0.936820443133926</v>
      </c>
    </row>
    <row r="6" spans="1:12" ht="15">
      <c r="A6" s="2">
        <v>1.2916396415764688</v>
      </c>
      <c r="B6" s="2">
        <v>5.2638395842905006E-08</v>
      </c>
      <c r="D6" s="7">
        <f t="shared" si="0"/>
        <v>45.61357635259628</v>
      </c>
      <c r="E6" s="7">
        <f t="shared" si="1"/>
        <v>5.802330373763419E-11</v>
      </c>
      <c r="F6" s="7">
        <f t="shared" si="2"/>
        <v>8.355355738219323E-08</v>
      </c>
      <c r="H6" s="2">
        <v>0.5735491256504062</v>
      </c>
      <c r="I6" s="7">
        <f t="shared" si="3"/>
        <v>1.7669901463037714</v>
      </c>
      <c r="K6" s="2">
        <v>0.2899787850515909</v>
      </c>
      <c r="L6" s="7">
        <f t="shared" si="4"/>
        <v>0.9513623979972595</v>
      </c>
    </row>
    <row r="7" spans="1:12" ht="15">
      <c r="A7" s="2">
        <v>1.3690078037520645</v>
      </c>
      <c r="B7" s="2">
        <v>6.721805936063303E-08</v>
      </c>
      <c r="D7" s="7">
        <f t="shared" si="0"/>
        <v>48.34579241275787</v>
      </c>
      <c r="E7" s="7">
        <f t="shared" si="1"/>
        <v>7.40944668332258E-11</v>
      </c>
      <c r="F7" s="7">
        <f t="shared" si="2"/>
        <v>1.0669603223984514E-07</v>
      </c>
      <c r="H7" s="2">
        <v>0.5862698513717655</v>
      </c>
      <c r="I7" s="7">
        <f t="shared" si="3"/>
        <v>1.806180158106135</v>
      </c>
      <c r="K7" s="2">
        <v>0.29744320050732864</v>
      </c>
      <c r="L7" s="7">
        <f t="shared" si="4"/>
        <v>0.9758516522244438</v>
      </c>
    </row>
    <row r="8" spans="1:12" ht="15">
      <c r="A8" s="2">
        <v>1.6135910485453604</v>
      </c>
      <c r="B8" s="2">
        <v>1.3089509246817096E-07</v>
      </c>
      <c r="D8" s="7">
        <f t="shared" si="0"/>
        <v>56.983121395111084</v>
      </c>
      <c r="E8" s="7">
        <f t="shared" si="1"/>
        <v>1.4428566042766486E-10</v>
      </c>
      <c r="F8" s="7">
        <f t="shared" si="2"/>
        <v>2.077713510158374E-07</v>
      </c>
      <c r="H8" s="2">
        <v>0.6237996329069142</v>
      </c>
      <c r="I8" s="7">
        <f t="shared" si="3"/>
        <v>1.9218019090596212</v>
      </c>
      <c r="K8" s="2">
        <v>0.3185192173778318</v>
      </c>
      <c r="L8" s="7">
        <f t="shared" si="4"/>
        <v>1.0449978483731905</v>
      </c>
    </row>
    <row r="9" spans="1:12" ht="15">
      <c r="A9" s="2">
        <v>1.9281543352771997</v>
      </c>
      <c r="B9" s="2">
        <v>2.6631648170892805E-07</v>
      </c>
      <c r="D9" s="7">
        <f t="shared" si="0"/>
        <v>68.09175884723663</v>
      </c>
      <c r="E9" s="7">
        <f t="shared" si="1"/>
        <v>2.9356065778775137E-10</v>
      </c>
      <c r="F9" s="7">
        <f t="shared" si="2"/>
        <v>4.22727347214362E-07</v>
      </c>
      <c r="H9" s="2">
        <v>0.6681387916831977</v>
      </c>
      <c r="I9" s="7">
        <f t="shared" si="3"/>
        <v>2.0584019894175953</v>
      </c>
      <c r="K9" s="2">
        <v>0.3424945940366358</v>
      </c>
      <c r="L9" s="7">
        <f t="shared" si="4"/>
        <v>1.1236562641153947</v>
      </c>
    </row>
    <row r="10" spans="1:12" ht="15">
      <c r="A10" s="2">
        <v>2.193369157947063</v>
      </c>
      <c r="B10" s="2">
        <v>4.842922646096501E-07</v>
      </c>
      <c r="D10" s="7">
        <f t="shared" si="0"/>
        <v>77.45768117904662</v>
      </c>
      <c r="E10" s="7">
        <f t="shared" si="1"/>
        <v>5.338353632792173E-10</v>
      </c>
      <c r="F10" s="7">
        <f t="shared" si="2"/>
        <v>7.687229231220729E-07</v>
      </c>
      <c r="H10" s="2">
        <v>0.6996844115953449</v>
      </c>
      <c r="I10" s="7">
        <f t="shared" si="3"/>
        <v>2.1555877352429387</v>
      </c>
      <c r="K10" s="2">
        <v>0.36511940217246663</v>
      </c>
      <c r="L10" s="7">
        <f t="shared" si="4"/>
        <v>1.1978837346474287</v>
      </c>
    </row>
    <row r="11" spans="1:12" ht="15">
      <c r="A11" s="2">
        <v>2.442943897945404</v>
      </c>
      <c r="B11" s="2">
        <v>8.229721816184571E-07</v>
      </c>
      <c r="D11" s="7">
        <f t="shared" si="0"/>
        <v>86.27128219604492</v>
      </c>
      <c r="E11" s="7">
        <f t="shared" si="1"/>
        <v>9.071622357980253E-10</v>
      </c>
      <c r="F11" s="7">
        <f t="shared" si="2"/>
        <v>1.3063136195491565E-06</v>
      </c>
      <c r="H11" s="2">
        <v>0.7265619000206</v>
      </c>
      <c r="I11" s="7">
        <f t="shared" si="3"/>
        <v>2.2383919015834643</v>
      </c>
      <c r="K11" s="2">
        <v>0.38677251537643725</v>
      </c>
      <c r="L11" s="7">
        <f t="shared" si="4"/>
        <v>1.2689232684470153</v>
      </c>
    </row>
    <row r="12" spans="1:12" ht="15">
      <c r="A12" s="2">
        <v>2.8365073298978802</v>
      </c>
      <c r="B12" s="2">
        <v>1.5963233649634167E-06</v>
      </c>
      <c r="D12" s="7">
        <f t="shared" si="0"/>
        <v>100.16976833343506</v>
      </c>
      <c r="E12" s="7">
        <f t="shared" si="1"/>
        <v>1.7596272451991742E-09</v>
      </c>
      <c r="F12" s="7">
        <f t="shared" si="2"/>
        <v>2.533863233086811E-06</v>
      </c>
      <c r="H12" s="2">
        <v>0.7687665550003058</v>
      </c>
      <c r="I12" s="7">
        <f t="shared" si="3"/>
        <v>2.368416002644942</v>
      </c>
      <c r="K12" s="2">
        <v>0.4148046481296156</v>
      </c>
      <c r="L12" s="7">
        <f t="shared" si="4"/>
        <v>1.3608910895836428</v>
      </c>
    </row>
    <row r="13" spans="1:12" ht="15">
      <c r="A13" s="2">
        <v>3.310699364250183</v>
      </c>
      <c r="B13" s="2">
        <v>2.683297814369273E-06</v>
      </c>
      <c r="D13" s="7">
        <f t="shared" si="0"/>
        <v>116.91561126708984</v>
      </c>
      <c r="E13" s="7">
        <f t="shared" si="1"/>
        <v>2.95779918077925E-09</v>
      </c>
      <c r="F13" s="7">
        <f t="shared" si="2"/>
        <v>4.25923082032212E-06</v>
      </c>
      <c r="H13" s="2">
        <v>0.8217448583278659</v>
      </c>
      <c r="I13" s="7">
        <f t="shared" si="3"/>
        <v>2.531631559536489</v>
      </c>
      <c r="K13" s="2">
        <v>0.43596082225026633</v>
      </c>
      <c r="L13" s="7">
        <f t="shared" si="4"/>
        <v>1.4303002656386739</v>
      </c>
    </row>
    <row r="14" spans="1:12" ht="15">
      <c r="A14" s="2">
        <v>3.852302118970871</v>
      </c>
      <c r="B14" s="2">
        <v>5.175362966078305E-06</v>
      </c>
      <c r="D14" s="7">
        <f t="shared" si="0"/>
        <v>136.04202842712402</v>
      </c>
      <c r="E14" s="7">
        <f t="shared" si="1"/>
        <v>5.7048025975081155E-09</v>
      </c>
      <c r="F14" s="7">
        <f t="shared" si="2"/>
        <v>8.214915740411687E-06</v>
      </c>
      <c r="H14" s="2">
        <v>0.8705485414695745</v>
      </c>
      <c r="I14" s="7">
        <f t="shared" si="3"/>
        <v>2.681985946559465</v>
      </c>
      <c r="K14" s="2">
        <v>0.46706298578154987</v>
      </c>
      <c r="L14" s="7">
        <f t="shared" si="4"/>
        <v>1.532340243752109</v>
      </c>
    </row>
    <row r="15" spans="1:12" ht="15">
      <c r="A15" s="2">
        <v>4.548064259718703</v>
      </c>
      <c r="B15" s="2">
        <v>1.1095702707534574E-05</v>
      </c>
      <c r="D15" s="7">
        <f t="shared" si="0"/>
        <v>160.6125034332275</v>
      </c>
      <c r="E15" s="7">
        <f t="shared" si="1"/>
        <v>1.2230793094515363E-08</v>
      </c>
      <c r="F15" s="7">
        <f t="shared" si="2"/>
        <v>1.761234205610212E-05</v>
      </c>
      <c r="H15" s="2">
        <v>0.9267306230793004</v>
      </c>
      <c r="I15" s="7">
        <f t="shared" si="3"/>
        <v>2.8550717035827087</v>
      </c>
      <c r="K15" s="2">
        <v>0.5066492882185498</v>
      </c>
      <c r="L15" s="7">
        <f t="shared" si="4"/>
        <v>1.6622149847874184</v>
      </c>
    </row>
    <row r="16" spans="1:12" ht="15">
      <c r="A16" s="2">
        <v>5.881319074161529</v>
      </c>
      <c r="B16" s="2">
        <v>3.699777800936474E-05</v>
      </c>
      <c r="D16" s="7">
        <f t="shared" si="0"/>
        <v>207.69569778442383</v>
      </c>
      <c r="E16" s="7">
        <f t="shared" si="1"/>
        <v>4.078265069972276E-08</v>
      </c>
      <c r="F16" s="7">
        <f t="shared" si="2"/>
        <v>5.872701700760077E-05</v>
      </c>
      <c r="H16" s="2">
        <v>1.0220214527091986</v>
      </c>
      <c r="I16" s="7">
        <f t="shared" si="3"/>
        <v>3.148643691506499</v>
      </c>
      <c r="K16" s="2">
        <v>0.5765071475493211</v>
      </c>
      <c r="L16" s="7">
        <f t="shared" si="4"/>
        <v>1.8914046496798127</v>
      </c>
    </row>
    <row r="17" spans="1:12" ht="15">
      <c r="A17" s="2">
        <v>6.305596406261444</v>
      </c>
      <c r="B17" s="2">
        <v>5.12332261221678E-05</v>
      </c>
      <c r="D17" s="7">
        <f t="shared" si="0"/>
        <v>222.67882919311523</v>
      </c>
      <c r="E17" s="7">
        <f t="shared" si="1"/>
        <v>5.6474385154465564E-08</v>
      </c>
      <c r="F17" s="7">
        <f t="shared" si="2"/>
        <v>8.132311462243042E-05</v>
      </c>
      <c r="H17" s="2">
        <v>1.0502837392387394</v>
      </c>
      <c r="I17" s="7">
        <f t="shared" si="3"/>
        <v>3.2357141438467085</v>
      </c>
      <c r="K17" s="2">
        <v>0.5969776632217841</v>
      </c>
      <c r="L17" s="7">
        <f t="shared" si="4"/>
        <v>1.9585643174980294</v>
      </c>
    </row>
    <row r="18" spans="1:12" ht="15">
      <c r="A18" s="2">
        <v>7.079277316295471</v>
      </c>
      <c r="B18" s="2">
        <v>8.878431595506858E-05</v>
      </c>
      <c r="D18" s="7">
        <f t="shared" si="0"/>
        <v>250.00096466064454</v>
      </c>
      <c r="E18" s="7">
        <f t="shared" si="1"/>
        <v>9.78669514772721E-08</v>
      </c>
      <c r="F18" s="7">
        <f t="shared" si="2"/>
        <v>0.00014092841012727181</v>
      </c>
      <c r="H18" s="2">
        <v>1.0984105298309332</v>
      </c>
      <c r="I18" s="7">
        <f t="shared" si="3"/>
        <v>3.383983160303139</v>
      </c>
      <c r="K18" s="2">
        <v>0.6333849482131567</v>
      </c>
      <c r="L18" s="7">
        <f t="shared" si="4"/>
        <v>2.0780093380977247</v>
      </c>
    </row>
    <row r="19" spans="1:12" ht="15">
      <c r="A19" s="2">
        <v>8.329239377213746</v>
      </c>
      <c r="B19" s="2">
        <v>0.00019332058941739217</v>
      </c>
      <c r="D19" s="7">
        <f t="shared" si="0"/>
        <v>294.14271911621097</v>
      </c>
      <c r="E19" s="7">
        <f t="shared" si="1"/>
        <v>2.130972857147914E-07</v>
      </c>
      <c r="F19" s="7">
        <f t="shared" si="2"/>
        <v>0.0003068600914292996</v>
      </c>
      <c r="H19" s="2">
        <v>1.1710645624065408</v>
      </c>
      <c r="I19" s="7">
        <f t="shared" si="3"/>
        <v>3.607815703862071</v>
      </c>
      <c r="K19" s="2">
        <v>0.688840588281965</v>
      </c>
      <c r="L19" s="7">
        <f t="shared" si="4"/>
        <v>2.259948202035471</v>
      </c>
    </row>
    <row r="20" spans="1:12" ht="15">
      <c r="A20" s="2">
        <v>11.332577884746092</v>
      </c>
      <c r="B20" s="2">
        <v>0.0008340018524752357</v>
      </c>
      <c r="D20" s="7">
        <f t="shared" si="0"/>
        <v>400.20404296874995</v>
      </c>
      <c r="E20" s="7">
        <f t="shared" si="1"/>
        <v>9.193202419834523E-07</v>
      </c>
      <c r="F20" s="7">
        <f t="shared" si="2"/>
        <v>0.0013238211484561714</v>
      </c>
      <c r="H20" s="2">
        <v>1.3273080828895583</v>
      </c>
      <c r="I20" s="7">
        <f t="shared" si="3"/>
        <v>4.089170741766151</v>
      </c>
      <c r="K20" s="2">
        <v>0.8062301137725906</v>
      </c>
      <c r="L20" s="7">
        <f t="shared" si="4"/>
        <v>2.6450797572651155</v>
      </c>
    </row>
    <row r="21" spans="1:12" ht="15">
      <c r="A21" s="2">
        <v>15.549119218567657</v>
      </c>
      <c r="B21" s="2">
        <v>0.004113691856820371</v>
      </c>
      <c r="D21" s="7">
        <f t="shared" si="0"/>
        <v>549.1089881896972</v>
      </c>
      <c r="E21" s="7">
        <f t="shared" si="1"/>
        <v>4.534522533773095E-06</v>
      </c>
      <c r="F21" s="7">
        <f t="shared" si="2"/>
        <v>0.006529712448633257</v>
      </c>
      <c r="H21" s="2">
        <v>1.5079817611656199</v>
      </c>
      <c r="I21" s="7">
        <f t="shared" si="3"/>
        <v>4.645790209799042</v>
      </c>
      <c r="K21" s="2">
        <v>0.9599575652325514</v>
      </c>
      <c r="L21" s="7">
        <f t="shared" si="4"/>
        <v>3.1494287800149547</v>
      </c>
    </row>
    <row r="22" spans="1:12" ht="15">
      <c r="A22" s="2">
        <v>22.136184396884307</v>
      </c>
      <c r="B22" s="2">
        <v>0.026885175338330004</v>
      </c>
      <c r="D22" s="7">
        <f t="shared" si="0"/>
        <v>781.7277394104004</v>
      </c>
      <c r="E22" s="7">
        <f t="shared" si="1"/>
        <v>2.9635528775441165E-05</v>
      </c>
      <c r="F22" s="7">
        <f t="shared" si="2"/>
        <v>0.04267516143663528</v>
      </c>
      <c r="H22" s="2">
        <v>1.7379364531860364</v>
      </c>
      <c r="I22" s="7">
        <f t="shared" si="3"/>
        <v>5.354234624975541</v>
      </c>
      <c r="K22" s="2">
        <v>1.1826025911657676</v>
      </c>
      <c r="L22" s="7">
        <f t="shared" si="4"/>
        <v>3.8798825810966506</v>
      </c>
    </row>
    <row r="23" spans="1:12" ht="15">
      <c r="A23" s="2">
        <v>31.239868537972413</v>
      </c>
      <c r="B23" s="2">
        <v>0.1479853372082875</v>
      </c>
      <c r="D23" s="7">
        <f t="shared" si="0"/>
        <v>1103.219569091797</v>
      </c>
      <c r="E23" s="7">
        <f t="shared" si="1"/>
        <v>0.00016312423720469532</v>
      </c>
      <c r="F23" s="7">
        <f t="shared" si="2"/>
        <v>0.23489890157476126</v>
      </c>
      <c r="H23" s="2">
        <v>1.9927878464698803</v>
      </c>
      <c r="I23" s="7">
        <f t="shared" si="3"/>
        <v>6.1393807974044075</v>
      </c>
      <c r="K23" s="2">
        <v>1.4293529164940253</v>
      </c>
      <c r="L23" s="7">
        <f t="shared" si="4"/>
        <v>4.689421048433599</v>
      </c>
    </row>
    <row r="24" spans="1:12" ht="15">
      <c r="A24" s="2">
        <v>44.477390864873655</v>
      </c>
      <c r="B24" s="2">
        <v>0.7510835159133674</v>
      </c>
      <c r="D24" s="7">
        <f t="shared" si="0"/>
        <v>1570.6957257080078</v>
      </c>
      <c r="E24" s="7">
        <f t="shared" si="1"/>
        <v>0.000827919359591305</v>
      </c>
      <c r="F24" s="7">
        <f t="shared" si="2"/>
        <v>1.1922038778114792</v>
      </c>
      <c r="H24" s="2">
        <v>2.2848009104003912</v>
      </c>
      <c r="I24" s="7">
        <f t="shared" si="3"/>
        <v>7.039014644761525</v>
      </c>
      <c r="K24" s="2">
        <v>1.712083638882914</v>
      </c>
      <c r="L24" s="7">
        <f t="shared" si="4"/>
        <v>5.617004002447064</v>
      </c>
    </row>
    <row r="25" spans="1:12" ht="15">
      <c r="A25" s="2">
        <v>83.3531002939032</v>
      </c>
      <c r="B25" s="2">
        <v>12.324821411147713</v>
      </c>
      <c r="D25" s="7">
        <f t="shared" si="0"/>
        <v>2943.571010131836</v>
      </c>
      <c r="E25" s="7">
        <f t="shared" si="1"/>
        <v>0.013585650641508124</v>
      </c>
      <c r="F25" s="7">
        <f t="shared" si="2"/>
        <v>19.563336923771697</v>
      </c>
      <c r="H25" s="2">
        <v>2.9295478057708757</v>
      </c>
      <c r="I25" s="7">
        <f t="shared" si="3"/>
        <v>9.025350880018914</v>
      </c>
      <c r="K25" s="2">
        <v>2.336335694706918</v>
      </c>
      <c r="L25" s="7">
        <f t="shared" si="4"/>
        <v>7.6650501471944565</v>
      </c>
    </row>
    <row r="26" spans="1:12" ht="15">
      <c r="A26" s="2">
        <v>118.51426195153014</v>
      </c>
      <c r="B26" s="2">
        <v>58.93743347247598</v>
      </c>
      <c r="D26" s="7">
        <f t="shared" si="0"/>
        <v>4185.268988647461</v>
      </c>
      <c r="E26" s="7">
        <f t="shared" si="1"/>
        <v>0.06496673291671028</v>
      </c>
      <c r="F26" s="7">
        <f t="shared" si="2"/>
        <v>93.5520954000628</v>
      </c>
      <c r="H26" s="2">
        <v>3.397169989379884</v>
      </c>
      <c r="I26" s="7">
        <f t="shared" si="3"/>
        <v>10.466001303281548</v>
      </c>
      <c r="K26" s="2">
        <v>2.7890933761519725</v>
      </c>
      <c r="L26" s="7">
        <f t="shared" si="4"/>
        <v>9.150457548479391</v>
      </c>
    </row>
    <row r="27" spans="1:12" ht="15">
      <c r="A27" s="2">
        <v>274.16042164528716</v>
      </c>
      <c r="B27" s="2">
        <v>877.9951818677719</v>
      </c>
      <c r="D27" s="7">
        <f t="shared" si="0"/>
        <v>9681.831466796877</v>
      </c>
      <c r="E27" s="7">
        <f t="shared" si="1"/>
        <v>0.9678140889728449</v>
      </c>
      <c r="F27" s="7">
        <f t="shared" si="2"/>
        <v>1393.6522881208966</v>
      </c>
      <c r="H27" s="2">
        <v>4.6307001379394555</v>
      </c>
      <c r="I27" s="7">
        <f t="shared" si="3"/>
        <v>14.266260984963875</v>
      </c>
      <c r="K27" s="2">
        <v>3.98357815617916</v>
      </c>
      <c r="L27" s="7">
        <f t="shared" si="4"/>
        <v>13.069323214792588</v>
      </c>
    </row>
    <row r="28" spans="1:12" ht="15">
      <c r="A28" s="2">
        <v>792.876</v>
      </c>
      <c r="B28" s="2">
        <v>11166.60250725182</v>
      </c>
      <c r="D28" s="7">
        <f t="shared" si="0"/>
        <v>28000</v>
      </c>
      <c r="E28" s="7">
        <f t="shared" si="1"/>
        <v>12.308945943743682</v>
      </c>
      <c r="F28" s="7">
        <f t="shared" si="2"/>
        <v>17724.882158990902</v>
      </c>
      <c r="H28" s="2">
        <v>7.187509375488284</v>
      </c>
      <c r="I28" s="7">
        <f t="shared" si="3"/>
        <v>22.143278884004307</v>
      </c>
      <c r="K28" s="2">
        <v>6.4596044957173735</v>
      </c>
      <c r="L28" s="7">
        <f t="shared" si="4"/>
        <v>21.19267042954956</v>
      </c>
    </row>
    <row r="41" spans="17:18" ht="12.75">
      <c r="Q41" s="7" t="s">
        <v>67</v>
      </c>
      <c r="R41" s="7" t="s">
        <v>68</v>
      </c>
    </row>
    <row r="42" spans="16:19" ht="12.75">
      <c r="P42" s="7" t="s">
        <v>69</v>
      </c>
      <c r="Q42" s="8">
        <v>3.59</v>
      </c>
      <c r="R42" s="8">
        <f>(70.086*(Q42^2))-(179.79*Q42)+239.3</f>
        <v>497.12927659999997</v>
      </c>
      <c r="S42" s="12"/>
    </row>
    <row r="43" spans="15:19" ht="12.75">
      <c r="O43" s="7" t="s">
        <v>70</v>
      </c>
      <c r="P43" s="7" t="s">
        <v>71</v>
      </c>
      <c r="Q43" s="9">
        <v>1.56</v>
      </c>
      <c r="R43" s="9">
        <f>(70.086*(Q43^2))-(179.79*Q43)+239.3</f>
        <v>129.38888960000003</v>
      </c>
      <c r="S43" s="12"/>
    </row>
    <row r="44" spans="15:19" ht="12.75">
      <c r="O44" s="7" t="s">
        <v>72</v>
      </c>
      <c r="P44" s="7" t="s">
        <v>73</v>
      </c>
      <c r="Q44" s="10">
        <v>2.84</v>
      </c>
      <c r="R44" s="10">
        <f>(70.086*(Q44^2))-(179.79*Q44)+239.3</f>
        <v>293.9820416</v>
      </c>
      <c r="S44" s="12"/>
    </row>
    <row r="45" spans="15:19" ht="12.75">
      <c r="O45" s="12"/>
      <c r="P45" s="12"/>
      <c r="Q45" s="12"/>
      <c r="R45" s="12"/>
      <c r="S45" s="12"/>
    </row>
    <row r="47" ht="12.75">
      <c r="O47" s="7" t="s">
        <v>74</v>
      </c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2012-12-24T22:43:49Z</dcterms:created>
  <dcterms:modified xsi:type="dcterms:W3CDTF">2013-01-23T01:45:42Z</dcterms:modified>
  <cp:category/>
  <cp:version/>
  <cp:contentType/>
  <cp:contentStatus/>
</cp:coreProperties>
</file>