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00" windowHeight="12045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<sst xmlns="http://schemas.openxmlformats.org/spreadsheetml/2006/main" count="90" uniqueCount="71">
  <si>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</si>
  <si>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</si>
  <si>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</si>
  <si>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1/2/2013.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</si>
  <si>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</si>
  <si>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</si>
  <si>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</si>
  <si>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</si>
  <si>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</si>
  <si>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</si>
  <si>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</si>
  <si>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</si>
  <si>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</si>
  <si>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</si>
  <si>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</si>
  <si>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</si>
  <si>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</si>
  <si>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</si>
  <si>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</si>
  <si>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</si>
  <si>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</si>
  <si>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</si>
  <si>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</si>
  <si>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</si>
  <si>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</si>
  <si>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</si>
  <si>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</si>
  <si>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</si>
  <si>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</si>
  <si>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</si>
  <si>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</si>
  <si>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</si>
  <si>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</si>
  <si>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</si>
  <si>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</si>
  <si>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</si>
  <si>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</si>
  <si>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</si>
  <si>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</si>
  <si>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</si>
  <si>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</si>
  <si>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</si>
  <si>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</si>
  <si>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</si>
  <si>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</si>
  <si>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</si>
  <si>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</si>
  <si>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</si>
  <si>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8 - 16 mm</t>
  </si>
  <si>
    <t>16 - 32 mm</t>
  </si>
  <si>
    <t>32 - 64 mm</t>
  </si>
  <si>
    <t>64 - 128 mm</t>
  </si>
  <si>
    <t>128 - 256 mm</t>
  </si>
  <si>
    <t>256 - 512 mm</t>
  </si>
  <si>
    <t>512 - 1064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</si>
  <si>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</si>
  <si>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</si>
  <si>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</si>
  <si>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</si>
  <si>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</si>
  <si>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</si>
  <si>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</si>
  <si>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</si>
  <si>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</si>
  <si>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</si>
  <si>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</si>
  <si>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</si>
  <si>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~6 cfs (measured at time of survey)</t>
  </si>
  <si>
    <t>low flow</t>
  </si>
  <si>
    <t>~150 cfs</t>
  </si>
  <si>
    <t>BF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</si>
</sst>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0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125"/>
          <c:w val="0.979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0.18</c:v>
                </c:pt>
                <c:pt idx="1">
                  <c:v>0.19821899999999998</c:v>
                </c:pt>
                <c:pt idx="2">
                  <c:v>0.19821899999999998</c:v>
                </c:pt>
                <c:pt idx="3">
                  <c:v>0.19821899999999998</c:v>
                </c:pt>
                <c:pt idx="4">
                  <c:v>0.19821899999999998</c:v>
                </c:pt>
                <c:pt idx="5">
                  <c:v>0.19821899999999998</c:v>
                </c:pt>
                <c:pt idx="6">
                  <c:v>0.19821899999999998</c:v>
                </c:pt>
                <c:pt idx="7">
                  <c:v>0.19821899999999998</c:v>
                </c:pt>
                <c:pt idx="8">
                  <c:v>0.19821899999999998</c:v>
                </c:pt>
                <c:pt idx="9">
                  <c:v>0.19821899999999998</c:v>
                </c:pt>
                <c:pt idx="10">
                  <c:v>0.19821899999999998</c:v>
                </c:pt>
                <c:pt idx="11">
                  <c:v>0.19821899999999998</c:v>
                </c:pt>
                <c:pt idx="12">
                  <c:v>0.19821899999999998</c:v>
                </c:pt>
                <c:pt idx="13">
                  <c:v>0.19821899999999998</c:v>
                </c:pt>
                <c:pt idx="14">
                  <c:v>0.19821899999999998</c:v>
                </c:pt>
                <c:pt idx="15">
                  <c:v>0.19821899999999998</c:v>
                </c:pt>
                <c:pt idx="16">
                  <c:v>0.19821899999999998</c:v>
                </c:pt>
                <c:pt idx="17">
                  <c:v>0.19821899999999998</c:v>
                </c:pt>
                <c:pt idx="18">
                  <c:v>5.1444481123535155</c:v>
                </c:pt>
                <c:pt idx="19">
                  <c:v>23.007434741660152</c:v>
                </c:pt>
                <c:pt idx="20">
                  <c:v>41.42339790392578</c:v>
                </c:pt>
                <c:pt idx="21">
                  <c:v>66.15209255191405</c:v>
                </c:pt>
                <c:pt idx="22">
                  <c:v>118.3108157999414</c:v>
                </c:pt>
                <c:pt idx="23">
                  <c:v>232.56266065242187</c:v>
                </c:pt>
                <c:pt idx="24">
                  <c:v>648.856364956082</c:v>
                </c:pt>
                <c:pt idx="25">
                  <c:v>1687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36103758"/>
        <c:axId val="56498367"/>
      </c:scatterChart>
      <c:valAx>
        <c:axId val="3610375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367"/>
        <c:crossesAt val="0"/>
        <c:crossBetween val="midCat"/>
        <c:dispUnits/>
      </c:valAx>
      <c:valAx>
        <c:axId val="5649836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03758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Input!$B$16:$B$91</c:f>
              <c:numCache>
                <c:ptCount val="76"/>
                <c:pt idx="0">
                  <c:v>0</c:v>
                </c:pt>
                <c:pt idx="1">
                  <c:v>0.9144000000000001</c:v>
                </c:pt>
                <c:pt idx="2">
                  <c:v>1.6764000000000001</c:v>
                </c:pt>
                <c:pt idx="3">
                  <c:v>2.286</c:v>
                </c:pt>
                <c:pt idx="4">
                  <c:v>3.2004</c:v>
                </c:pt>
                <c:pt idx="5">
                  <c:v>3.81</c:v>
                </c:pt>
                <c:pt idx="6">
                  <c:v>4.7244</c:v>
                </c:pt>
                <c:pt idx="7">
                  <c:v>5.1816</c:v>
                </c:pt>
                <c:pt idx="8">
                  <c:v>5.3340000000000005</c:v>
                </c:pt>
                <c:pt idx="9">
                  <c:v>6.2484</c:v>
                </c:pt>
                <c:pt idx="10">
                  <c:v>6.7056000000000004</c:v>
                </c:pt>
                <c:pt idx="11">
                  <c:v>7.62</c:v>
                </c:pt>
                <c:pt idx="12">
                  <c:v>8.5344</c:v>
                </c:pt>
                <c:pt idx="13">
                  <c:v>9.144</c:v>
                </c:pt>
                <c:pt idx="14">
                  <c:v>9.906</c:v>
                </c:pt>
                <c:pt idx="15">
                  <c:v>9.99744</c:v>
                </c:pt>
                <c:pt idx="16">
                  <c:v>10.0584</c:v>
                </c:pt>
                <c:pt idx="17">
                  <c:v>10.668000000000001</c:v>
                </c:pt>
                <c:pt idx="18">
                  <c:v>11.5824</c:v>
                </c:pt>
                <c:pt idx="19">
                  <c:v>12.4968</c:v>
                </c:pt>
                <c:pt idx="20">
                  <c:v>13.411200000000001</c:v>
                </c:pt>
                <c:pt idx="21">
                  <c:v>14.020800000000001</c:v>
                </c:pt>
                <c:pt idx="22">
                  <c:v>14.9352</c:v>
                </c:pt>
                <c:pt idx="23">
                  <c:v>15.8496</c:v>
                </c:pt>
                <c:pt idx="24">
                  <c:v>16.4592</c:v>
                </c:pt>
                <c:pt idx="25">
                  <c:v>17.2212</c:v>
                </c:pt>
                <c:pt idx="26">
                  <c:v>17.9832</c:v>
                </c:pt>
                <c:pt idx="27">
                  <c:v>18.8976</c:v>
                </c:pt>
                <c:pt idx="28">
                  <c:v>19.08048</c:v>
                </c:pt>
                <c:pt idx="29">
                  <c:v>19.812</c:v>
                </c:pt>
                <c:pt idx="30">
                  <c:v>20.7264</c:v>
                </c:pt>
                <c:pt idx="31">
                  <c:v>21.640800000000002</c:v>
                </c:pt>
                <c:pt idx="32">
                  <c:v>21.76272</c:v>
                </c:pt>
                <c:pt idx="33">
                  <c:v>21.88464</c:v>
                </c:pt>
                <c:pt idx="34">
                  <c:v>22.555200000000003</c:v>
                </c:pt>
                <c:pt idx="35">
                  <c:v>23.4696</c:v>
                </c:pt>
                <c:pt idx="36">
                  <c:v>24.384</c:v>
                </c:pt>
                <c:pt idx="37">
                  <c:v>25.2984</c:v>
                </c:pt>
                <c:pt idx="38">
                  <c:v>26.2128</c:v>
                </c:pt>
                <c:pt idx="39">
                  <c:v>26.67</c:v>
                </c:pt>
                <c:pt idx="40">
                  <c:v>27.127200000000002</c:v>
                </c:pt>
                <c:pt idx="41">
                  <c:v>28.041600000000003</c:v>
                </c:pt>
                <c:pt idx="42">
                  <c:v>28.803600000000003</c:v>
                </c:pt>
                <c:pt idx="43">
                  <c:v>28.83408</c:v>
                </c:pt>
                <c:pt idx="44">
                  <c:v>29.108400000000003</c:v>
                </c:pt>
                <c:pt idx="45">
                  <c:v>30.0228</c:v>
                </c:pt>
                <c:pt idx="46">
                  <c:v>30.7848</c:v>
                </c:pt>
                <c:pt idx="47">
                  <c:v>31.6992</c:v>
                </c:pt>
                <c:pt idx="48">
                  <c:v>32.308800000000005</c:v>
                </c:pt>
                <c:pt idx="49">
                  <c:v>32.73552</c:v>
                </c:pt>
                <c:pt idx="50">
                  <c:v>33.34512</c:v>
                </c:pt>
                <c:pt idx="51">
                  <c:v>33.8328</c:v>
                </c:pt>
                <c:pt idx="52">
                  <c:v>34.1376</c:v>
                </c:pt>
                <c:pt idx="53">
                  <c:v>34.4424</c:v>
                </c:pt>
                <c:pt idx="54">
                  <c:v>35.2044</c:v>
                </c:pt>
                <c:pt idx="55">
                  <c:v>35.3568</c:v>
                </c:pt>
                <c:pt idx="56">
                  <c:v>35.38728</c:v>
                </c:pt>
                <c:pt idx="57">
                  <c:v>36.21024</c:v>
                </c:pt>
                <c:pt idx="58">
                  <c:v>36.8808</c:v>
                </c:pt>
                <c:pt idx="59">
                  <c:v>37.7952</c:v>
                </c:pt>
                <c:pt idx="60">
                  <c:v>38.49624</c:v>
                </c:pt>
                <c:pt idx="61">
                  <c:v>38.46576</c:v>
                </c:pt>
                <c:pt idx="62">
                  <c:v>38.80104</c:v>
                </c:pt>
                <c:pt idx="63">
                  <c:v>39.288720000000005</c:v>
                </c:pt>
                <c:pt idx="64">
                  <c:v>39.3192</c:v>
                </c:pt>
                <c:pt idx="65">
                  <c:v>39.34968</c:v>
                </c:pt>
                <c:pt idx="66">
                  <c:v>39.9288</c:v>
                </c:pt>
                <c:pt idx="67">
                  <c:v>40.8432</c:v>
                </c:pt>
                <c:pt idx="68">
                  <c:v>41.757600000000004</c:v>
                </c:pt>
                <c:pt idx="69">
                  <c:v>42.672000000000004</c:v>
                </c:pt>
                <c:pt idx="70">
                  <c:v>43.586400000000005</c:v>
                </c:pt>
                <c:pt idx="71">
                  <c:v>44.500800000000005</c:v>
                </c:pt>
                <c:pt idx="72">
                  <c:v>45.01896</c:v>
                </c:pt>
                <c:pt idx="73">
                  <c:v>44.958000000000006</c:v>
                </c:pt>
                <c:pt idx="74">
                  <c:v>45.049440000000004</c:v>
                </c:pt>
                <c:pt idx="75">
                  <c:v>45.201840000000004</c:v>
                </c:pt>
              </c:numCache>
            </c:numRef>
          </c:xVal>
          <c:yVal>
            <c:numRef>
              <c:f>Input!$C$16:$C$91</c:f>
              <c:numCache>
                <c:ptCount val="76"/>
                <c:pt idx="0">
                  <c:v>36.6522</c:v>
                </c:pt>
                <c:pt idx="1">
                  <c:v>34.908744</c:v>
                </c:pt>
                <c:pt idx="2">
                  <c:v>35.073336</c:v>
                </c:pt>
                <c:pt idx="3">
                  <c:v>34.875215999999995</c:v>
                </c:pt>
                <c:pt idx="4">
                  <c:v>35.472624</c:v>
                </c:pt>
                <c:pt idx="5">
                  <c:v>35.46348</c:v>
                </c:pt>
                <c:pt idx="6">
                  <c:v>35.195256</c:v>
                </c:pt>
                <c:pt idx="7">
                  <c:v>35.094672</c:v>
                </c:pt>
                <c:pt idx="8">
                  <c:v>36.219384</c:v>
                </c:pt>
                <c:pt idx="9">
                  <c:v>35.948112</c:v>
                </c:pt>
                <c:pt idx="10">
                  <c:v>35.317175999999996</c:v>
                </c:pt>
                <c:pt idx="11">
                  <c:v>35.527488000000005</c:v>
                </c:pt>
                <c:pt idx="12">
                  <c:v>35.240975999999996</c:v>
                </c:pt>
                <c:pt idx="13">
                  <c:v>35.597592</c:v>
                </c:pt>
                <c:pt idx="14">
                  <c:v>35.557968</c:v>
                </c:pt>
                <c:pt idx="15">
                  <c:v>34.302192</c:v>
                </c:pt>
                <c:pt idx="16">
                  <c:v>34.268664</c:v>
                </c:pt>
                <c:pt idx="17">
                  <c:v>33.93948</c:v>
                </c:pt>
                <c:pt idx="18">
                  <c:v>33.753552</c:v>
                </c:pt>
                <c:pt idx="19">
                  <c:v>34.079688000000004</c:v>
                </c:pt>
                <c:pt idx="20">
                  <c:v>34.085784000000004</c:v>
                </c:pt>
                <c:pt idx="21">
                  <c:v>34.344864</c:v>
                </c:pt>
                <c:pt idx="22">
                  <c:v>33.765744000000005</c:v>
                </c:pt>
                <c:pt idx="23">
                  <c:v>33.844992</c:v>
                </c:pt>
                <c:pt idx="24">
                  <c:v>33.201864</c:v>
                </c:pt>
                <c:pt idx="25">
                  <c:v>33.256728</c:v>
                </c:pt>
                <c:pt idx="26">
                  <c:v>33.570672</c:v>
                </c:pt>
                <c:pt idx="27">
                  <c:v>34.844736</c:v>
                </c:pt>
                <c:pt idx="28">
                  <c:v>33.57372</c:v>
                </c:pt>
                <c:pt idx="29">
                  <c:v>34.043112</c:v>
                </c:pt>
                <c:pt idx="30">
                  <c:v>34.204656</c:v>
                </c:pt>
                <c:pt idx="31">
                  <c:v>33.87852</c:v>
                </c:pt>
                <c:pt idx="32">
                  <c:v>33.211008</c:v>
                </c:pt>
                <c:pt idx="33">
                  <c:v>32.8422</c:v>
                </c:pt>
                <c:pt idx="34">
                  <c:v>32.97936</c:v>
                </c:pt>
                <c:pt idx="35">
                  <c:v>33.009840000000004</c:v>
                </c:pt>
                <c:pt idx="36">
                  <c:v>33.009840000000004</c:v>
                </c:pt>
                <c:pt idx="37">
                  <c:v>32.860488000000004</c:v>
                </c:pt>
                <c:pt idx="38">
                  <c:v>32.6136</c:v>
                </c:pt>
                <c:pt idx="39">
                  <c:v>32.711135999999996</c:v>
                </c:pt>
                <c:pt idx="40">
                  <c:v>33.4518</c:v>
                </c:pt>
                <c:pt idx="41">
                  <c:v>33.442656</c:v>
                </c:pt>
                <c:pt idx="42">
                  <c:v>32.65932</c:v>
                </c:pt>
                <c:pt idx="43">
                  <c:v>32.628840000000004</c:v>
                </c:pt>
                <c:pt idx="44">
                  <c:v>32.360616</c:v>
                </c:pt>
                <c:pt idx="45">
                  <c:v>32.256984</c:v>
                </c:pt>
                <c:pt idx="46">
                  <c:v>32.21736</c:v>
                </c:pt>
                <c:pt idx="47">
                  <c:v>32.226504</c:v>
                </c:pt>
                <c:pt idx="48">
                  <c:v>32.33928</c:v>
                </c:pt>
                <c:pt idx="49">
                  <c:v>32.543496</c:v>
                </c:pt>
                <c:pt idx="50">
                  <c:v>32.153352</c:v>
                </c:pt>
                <c:pt idx="51">
                  <c:v>32.229552</c:v>
                </c:pt>
                <c:pt idx="52">
                  <c:v>32.708088000000004</c:v>
                </c:pt>
                <c:pt idx="53">
                  <c:v>32.540448</c:v>
                </c:pt>
                <c:pt idx="54">
                  <c:v>32.56788</c:v>
                </c:pt>
                <c:pt idx="55">
                  <c:v>32.595312</c:v>
                </c:pt>
                <c:pt idx="56">
                  <c:v>32.628840000000004</c:v>
                </c:pt>
                <c:pt idx="57">
                  <c:v>33.342072</c:v>
                </c:pt>
                <c:pt idx="58">
                  <c:v>33.381696</c:v>
                </c:pt>
                <c:pt idx="59">
                  <c:v>33.40608</c:v>
                </c:pt>
                <c:pt idx="60">
                  <c:v>32.628840000000004</c:v>
                </c:pt>
                <c:pt idx="61">
                  <c:v>33.366456</c:v>
                </c:pt>
                <c:pt idx="62">
                  <c:v>32.406335999999996</c:v>
                </c:pt>
                <c:pt idx="63">
                  <c:v>32.546544000000004</c:v>
                </c:pt>
                <c:pt idx="64">
                  <c:v>32.628840000000004</c:v>
                </c:pt>
                <c:pt idx="65">
                  <c:v>32.802576</c:v>
                </c:pt>
                <c:pt idx="66">
                  <c:v>32.890968</c:v>
                </c:pt>
                <c:pt idx="67">
                  <c:v>32.845248</c:v>
                </c:pt>
                <c:pt idx="68">
                  <c:v>32.900112</c:v>
                </c:pt>
                <c:pt idx="69">
                  <c:v>33.211008</c:v>
                </c:pt>
                <c:pt idx="70">
                  <c:v>33.357312</c:v>
                </c:pt>
                <c:pt idx="71">
                  <c:v>33.351216</c:v>
                </c:pt>
                <c:pt idx="72">
                  <c:v>33.399984</c:v>
                </c:pt>
                <c:pt idx="73">
                  <c:v>34.268664</c:v>
                </c:pt>
                <c:pt idx="74">
                  <c:v>36.088319999999996</c:v>
                </c:pt>
                <c:pt idx="75">
                  <c:v>36.066984</c:v>
                </c:pt>
              </c:numCache>
            </c:numRef>
          </c:yVal>
          <c:smooth val="0"/>
        </c:ser>
        <c:axId val="38723256"/>
        <c:axId val="12964985"/>
      </c:scatterChart>
      <c:valAx>
        <c:axId val="38723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985"/>
        <c:crossesAt val="0"/>
        <c:crossBetween val="midCat"/>
        <c:dispUnits/>
      </c:valAx>
      <c:valAx>
        <c:axId val="1296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3256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Input!$H$4:$H$11</c:f>
              <c:numCache>
                <c:ptCount val="8"/>
                <c:pt idx="0">
                  <c:v>8</c:v>
                </c:pt>
                <c:pt idx="1">
                  <c:v>16</c:v>
                </c:pt>
                <c:pt idx="2">
                  <c:v>32</c:v>
                </c:pt>
                <c:pt idx="3">
                  <c:v>64</c:v>
                </c:pt>
                <c:pt idx="4">
                  <c:v>128</c:v>
                </c:pt>
                <c:pt idx="5">
                  <c:v>256</c:v>
                </c:pt>
                <c:pt idx="6">
                  <c:v>512</c:v>
                </c:pt>
                <c:pt idx="7">
                  <c:v>1064</c:v>
                </c:pt>
              </c:numCache>
            </c:numRef>
          </c:xVal>
          <c:yVal>
            <c:numRef>
              <c:f>Input!$I$4:$I$11</c:f>
              <c:numCache>
                <c:ptCount val="8"/>
                <c:pt idx="0">
                  <c:v>0</c:v>
                </c:pt>
                <c:pt idx="1">
                  <c:v>3.03</c:v>
                </c:pt>
                <c:pt idx="2">
                  <c:v>7.27</c:v>
                </c:pt>
                <c:pt idx="3">
                  <c:v>16.97</c:v>
                </c:pt>
                <c:pt idx="4">
                  <c:v>39.39</c:v>
                </c:pt>
                <c:pt idx="5">
                  <c:v>56.97</c:v>
                </c:pt>
                <c:pt idx="6">
                  <c:v>84.24</c:v>
                </c:pt>
                <c:pt idx="7">
                  <c:v>100</c:v>
                </c:pt>
              </c:numCache>
            </c:numRef>
          </c:yVal>
          <c:smooth val="0"/>
        </c:ser>
        <c:axId val="49576002"/>
        <c:axId val="43530835"/>
      </c:scatterChart>
      <c:valAx>
        <c:axId val="4957600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0835"/>
        <c:crossesAt val="0"/>
        <c:crossBetween val="midCat"/>
        <c:dispUnits/>
      </c:valAx>
      <c:valAx>
        <c:axId val="435308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6002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-0.00125"/>
          <c:w val="0.934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0.18</c:v>
                </c:pt>
                <c:pt idx="1">
                  <c:v>0.19821899999999998</c:v>
                </c:pt>
                <c:pt idx="2">
                  <c:v>0.19821899999999998</c:v>
                </c:pt>
                <c:pt idx="3">
                  <c:v>0.19821899999999998</c:v>
                </c:pt>
                <c:pt idx="4">
                  <c:v>0.19821899999999998</c:v>
                </c:pt>
                <c:pt idx="5">
                  <c:v>0.19821899999999998</c:v>
                </c:pt>
                <c:pt idx="6">
                  <c:v>0.19821899999999998</c:v>
                </c:pt>
                <c:pt idx="7">
                  <c:v>0.19821899999999998</c:v>
                </c:pt>
                <c:pt idx="8">
                  <c:v>0.19821899999999998</c:v>
                </c:pt>
                <c:pt idx="9">
                  <c:v>0.19821899999999998</c:v>
                </c:pt>
                <c:pt idx="10">
                  <c:v>0.19821899999999998</c:v>
                </c:pt>
                <c:pt idx="11">
                  <c:v>0.19821899999999998</c:v>
                </c:pt>
                <c:pt idx="12">
                  <c:v>0.19821899999999998</c:v>
                </c:pt>
                <c:pt idx="13">
                  <c:v>0.19821899999999998</c:v>
                </c:pt>
                <c:pt idx="14">
                  <c:v>0.19821899999999998</c:v>
                </c:pt>
                <c:pt idx="15">
                  <c:v>0.19821899999999998</c:v>
                </c:pt>
                <c:pt idx="16">
                  <c:v>0.19821899999999998</c:v>
                </c:pt>
                <c:pt idx="17">
                  <c:v>0.19821899999999998</c:v>
                </c:pt>
                <c:pt idx="18">
                  <c:v>5.1444481123535155</c:v>
                </c:pt>
                <c:pt idx="19">
                  <c:v>23.007434741660152</c:v>
                </c:pt>
                <c:pt idx="20">
                  <c:v>41.42339790392578</c:v>
                </c:pt>
                <c:pt idx="21">
                  <c:v>66.15209255191405</c:v>
                </c:pt>
                <c:pt idx="22">
                  <c:v>118.3108157999414</c:v>
                </c:pt>
                <c:pt idx="23">
                  <c:v>232.56266065242187</c:v>
                </c:pt>
                <c:pt idx="24">
                  <c:v>648.856364956082</c:v>
                </c:pt>
                <c:pt idx="25">
                  <c:v>1687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7.603128450657607E-12</c:v>
                </c:pt>
                <c:pt idx="1">
                  <c:v>1.1229739718931563E-11</c:v>
                </c:pt>
                <c:pt idx="2">
                  <c:v>1.1229739718931563E-11</c:v>
                </c:pt>
                <c:pt idx="3">
                  <c:v>1.1229739718931563E-11</c:v>
                </c:pt>
                <c:pt idx="4">
                  <c:v>1.1229739718931563E-11</c:v>
                </c:pt>
                <c:pt idx="5">
                  <c:v>1.1229739718931563E-11</c:v>
                </c:pt>
                <c:pt idx="6">
                  <c:v>1.1229739718931563E-11</c:v>
                </c:pt>
                <c:pt idx="7">
                  <c:v>1.1229739718931563E-11</c:v>
                </c:pt>
                <c:pt idx="8">
                  <c:v>1.1229739718931563E-11</c:v>
                </c:pt>
                <c:pt idx="9">
                  <c:v>1.1229739718931563E-11</c:v>
                </c:pt>
                <c:pt idx="10">
                  <c:v>1.1229739718931563E-11</c:v>
                </c:pt>
                <c:pt idx="11">
                  <c:v>1.1229739718931563E-11</c:v>
                </c:pt>
                <c:pt idx="12">
                  <c:v>1.1229739718931563E-11</c:v>
                </c:pt>
                <c:pt idx="13">
                  <c:v>1.1229739718931563E-11</c:v>
                </c:pt>
                <c:pt idx="14">
                  <c:v>1.1229739718931563E-11</c:v>
                </c:pt>
                <c:pt idx="15">
                  <c:v>1.1229739718931563E-11</c:v>
                </c:pt>
                <c:pt idx="16">
                  <c:v>1.1229739718931563E-11</c:v>
                </c:pt>
                <c:pt idx="17">
                  <c:v>1.1229739718931563E-11</c:v>
                </c:pt>
                <c:pt idx="18">
                  <c:v>7.833630184490549E-07</c:v>
                </c:pt>
                <c:pt idx="19">
                  <c:v>0.0007746082836755483</c:v>
                </c:pt>
                <c:pt idx="20">
                  <c:v>0.012011410258652174</c:v>
                </c:pt>
                <c:pt idx="21">
                  <c:v>0.10057002008791185</c:v>
                </c:pt>
                <c:pt idx="22">
                  <c:v>1.651693271423448</c:v>
                </c:pt>
                <c:pt idx="23">
                  <c:v>29.73413876060776</c:v>
                </c:pt>
                <c:pt idx="24">
                  <c:v>2150.2109106580765</c:v>
                </c:pt>
                <c:pt idx="25">
                  <c:v>42591.015430505155</c:v>
                </c:pt>
              </c:numCache>
            </c:numRef>
          </c:yVal>
          <c:smooth val="0"/>
        </c:ser>
        <c:axId val="56233196"/>
        <c:axId val="36336717"/>
      </c:scatterChart>
      <c:valAx>
        <c:axId val="56233196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6717"/>
        <c:crossesAt val="0.1"/>
        <c:crossBetween val="midCat"/>
        <c:dispUnits/>
      </c:valAx>
      <c:valAx>
        <c:axId val="3633671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33196"/>
        <c:crossesAt val="1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-0.00125"/>
          <c:w val="0.945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0.18</c:v>
                </c:pt>
                <c:pt idx="1">
                  <c:v>0.19821899999999998</c:v>
                </c:pt>
                <c:pt idx="2">
                  <c:v>0.19821899999999998</c:v>
                </c:pt>
                <c:pt idx="3">
                  <c:v>0.19821899999999998</c:v>
                </c:pt>
                <c:pt idx="4">
                  <c:v>0.19821899999999998</c:v>
                </c:pt>
                <c:pt idx="5">
                  <c:v>0.19821899999999998</c:v>
                </c:pt>
                <c:pt idx="6">
                  <c:v>0.19821899999999998</c:v>
                </c:pt>
                <c:pt idx="7">
                  <c:v>0.19821899999999998</c:v>
                </c:pt>
                <c:pt idx="8">
                  <c:v>0.19821899999999998</c:v>
                </c:pt>
                <c:pt idx="9">
                  <c:v>0.19821899999999998</c:v>
                </c:pt>
                <c:pt idx="10">
                  <c:v>0.19821899999999998</c:v>
                </c:pt>
                <c:pt idx="11">
                  <c:v>0.19821899999999998</c:v>
                </c:pt>
                <c:pt idx="12">
                  <c:v>0.19821899999999998</c:v>
                </c:pt>
                <c:pt idx="13">
                  <c:v>0.19821899999999998</c:v>
                </c:pt>
                <c:pt idx="14">
                  <c:v>0.19821899999999998</c:v>
                </c:pt>
                <c:pt idx="15">
                  <c:v>0.19821899999999998</c:v>
                </c:pt>
                <c:pt idx="16">
                  <c:v>0.19821899999999998</c:v>
                </c:pt>
                <c:pt idx="17">
                  <c:v>0.19821899999999998</c:v>
                </c:pt>
                <c:pt idx="18">
                  <c:v>5.1444481123535155</c:v>
                </c:pt>
                <c:pt idx="19">
                  <c:v>23.007434741660152</c:v>
                </c:pt>
                <c:pt idx="20">
                  <c:v>41.42339790392578</c:v>
                </c:pt>
                <c:pt idx="21">
                  <c:v>66.15209255191405</c:v>
                </c:pt>
                <c:pt idx="22">
                  <c:v>118.3108157999414</c:v>
                </c:pt>
                <c:pt idx="23">
                  <c:v>232.56266065242187</c:v>
                </c:pt>
                <c:pt idx="24">
                  <c:v>648.856364956082</c:v>
                </c:pt>
                <c:pt idx="25">
                  <c:v>1687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0.03648074078101193</c:v>
                </c:pt>
                <c:pt idx="1">
                  <c:v>0.03797089063822097</c:v>
                </c:pt>
                <c:pt idx="2">
                  <c:v>0.03797089063822097</c:v>
                </c:pt>
                <c:pt idx="3">
                  <c:v>0.03797089063822097</c:v>
                </c:pt>
                <c:pt idx="4">
                  <c:v>0.03797089063822097</c:v>
                </c:pt>
                <c:pt idx="5">
                  <c:v>0.03797089063822097</c:v>
                </c:pt>
                <c:pt idx="6">
                  <c:v>0.03797089063822097</c:v>
                </c:pt>
                <c:pt idx="7">
                  <c:v>0.03797089063822097</c:v>
                </c:pt>
                <c:pt idx="8">
                  <c:v>0.03797089063822097</c:v>
                </c:pt>
                <c:pt idx="9">
                  <c:v>0.03797089063822097</c:v>
                </c:pt>
                <c:pt idx="10">
                  <c:v>0.03797089063822097</c:v>
                </c:pt>
                <c:pt idx="11">
                  <c:v>0.03797089063822097</c:v>
                </c:pt>
                <c:pt idx="12">
                  <c:v>0.03797089063822097</c:v>
                </c:pt>
                <c:pt idx="13">
                  <c:v>0.03797089063822097</c:v>
                </c:pt>
                <c:pt idx="14">
                  <c:v>0.03797089063822097</c:v>
                </c:pt>
                <c:pt idx="15">
                  <c:v>0.03797089063822097</c:v>
                </c:pt>
                <c:pt idx="16">
                  <c:v>0.03797089063822097</c:v>
                </c:pt>
                <c:pt idx="17">
                  <c:v>0.03797089063822097</c:v>
                </c:pt>
                <c:pt idx="18">
                  <c:v>0.11145753036481715</c:v>
                </c:pt>
                <c:pt idx="19">
                  <c:v>0.23555158530851847</c:v>
                </c:pt>
                <c:pt idx="20">
                  <c:v>0.31942222274364807</c:v>
                </c:pt>
                <c:pt idx="21">
                  <c:v>0.4044890251571217</c:v>
                </c:pt>
                <c:pt idx="22">
                  <c:v>0.5520239870930739</c:v>
                </c:pt>
                <c:pt idx="23">
                  <c:v>0.7610945502516676</c:v>
                </c:pt>
                <c:pt idx="24">
                  <c:v>1.2456263821794389</c:v>
                </c:pt>
                <c:pt idx="25">
                  <c:v>2.049913981663218</c:v>
                </c:pt>
              </c:numCache>
            </c:numRef>
          </c:yVal>
          <c:smooth val="0"/>
        </c:ser>
        <c:axId val="58594998"/>
        <c:axId val="57592935"/>
      </c:scatterChart>
      <c:valAx>
        <c:axId val="5859499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92935"/>
        <c:crossesAt val="0"/>
        <c:crossBetween val="midCat"/>
        <c:dispUnits/>
      </c:valAx>
      <c:valAx>
        <c:axId val="57592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949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125"/>
          <c:w val="0.9742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0.18</c:v>
                </c:pt>
                <c:pt idx="1">
                  <c:v>0.19821899999999998</c:v>
                </c:pt>
                <c:pt idx="2">
                  <c:v>0.19821899999999998</c:v>
                </c:pt>
                <c:pt idx="3">
                  <c:v>0.19821899999999998</c:v>
                </c:pt>
                <c:pt idx="4">
                  <c:v>0.19821899999999998</c:v>
                </c:pt>
                <c:pt idx="5">
                  <c:v>0.19821899999999998</c:v>
                </c:pt>
                <c:pt idx="6">
                  <c:v>0.19821899999999998</c:v>
                </c:pt>
                <c:pt idx="7">
                  <c:v>0.19821899999999998</c:v>
                </c:pt>
                <c:pt idx="8">
                  <c:v>0.19821899999999998</c:v>
                </c:pt>
                <c:pt idx="9">
                  <c:v>0.19821899999999998</c:v>
                </c:pt>
                <c:pt idx="10">
                  <c:v>0.19821899999999998</c:v>
                </c:pt>
                <c:pt idx="11">
                  <c:v>0.19821899999999998</c:v>
                </c:pt>
                <c:pt idx="12">
                  <c:v>0.19821899999999998</c:v>
                </c:pt>
                <c:pt idx="13">
                  <c:v>0.19821899999999998</c:v>
                </c:pt>
                <c:pt idx="14">
                  <c:v>0.19821899999999998</c:v>
                </c:pt>
                <c:pt idx="15">
                  <c:v>0.19821899999999998</c:v>
                </c:pt>
                <c:pt idx="16">
                  <c:v>0.19821899999999998</c:v>
                </c:pt>
                <c:pt idx="17">
                  <c:v>0.19821899999999998</c:v>
                </c:pt>
                <c:pt idx="18">
                  <c:v>5.1444481123535155</c:v>
                </c:pt>
                <c:pt idx="19">
                  <c:v>23.007434741660152</c:v>
                </c:pt>
                <c:pt idx="20">
                  <c:v>41.42339790392578</c:v>
                </c:pt>
                <c:pt idx="21">
                  <c:v>66.15209255191405</c:v>
                </c:pt>
                <c:pt idx="22">
                  <c:v>118.3108157999414</c:v>
                </c:pt>
                <c:pt idx="23">
                  <c:v>232.56266065242187</c:v>
                </c:pt>
                <c:pt idx="24">
                  <c:v>648.856364956082</c:v>
                </c:pt>
                <c:pt idx="25">
                  <c:v>1687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0.27130061235237135</c:v>
                </c:pt>
                <c:pt idx="1">
                  <c:v>0.2817360248050691</c:v>
                </c:pt>
                <c:pt idx="2">
                  <c:v>0.2817360248050691</c:v>
                </c:pt>
                <c:pt idx="3">
                  <c:v>0.2817360248050691</c:v>
                </c:pt>
                <c:pt idx="4">
                  <c:v>0.2817360248050691</c:v>
                </c:pt>
                <c:pt idx="5">
                  <c:v>0.2817360248050691</c:v>
                </c:pt>
                <c:pt idx="6">
                  <c:v>0.2817360248050691</c:v>
                </c:pt>
                <c:pt idx="7">
                  <c:v>0.2817360248050691</c:v>
                </c:pt>
                <c:pt idx="8">
                  <c:v>0.2817360248050691</c:v>
                </c:pt>
                <c:pt idx="9">
                  <c:v>0.2817360248050691</c:v>
                </c:pt>
                <c:pt idx="10">
                  <c:v>0.2817360248050691</c:v>
                </c:pt>
                <c:pt idx="11">
                  <c:v>0.2817360248050691</c:v>
                </c:pt>
                <c:pt idx="12">
                  <c:v>0.2817360248050691</c:v>
                </c:pt>
                <c:pt idx="13">
                  <c:v>0.2817360248050691</c:v>
                </c:pt>
                <c:pt idx="14">
                  <c:v>0.2817360248050691</c:v>
                </c:pt>
                <c:pt idx="15">
                  <c:v>0.2817360248050691</c:v>
                </c:pt>
                <c:pt idx="16">
                  <c:v>0.2817360248050691</c:v>
                </c:pt>
                <c:pt idx="17">
                  <c:v>0.2817360248050691</c:v>
                </c:pt>
                <c:pt idx="18">
                  <c:v>1.0839249721527104</c:v>
                </c:pt>
                <c:pt idx="19">
                  <c:v>1.790701331314088</c:v>
                </c:pt>
                <c:pt idx="20">
                  <c:v>2.1981747444763196</c:v>
                </c:pt>
                <c:pt idx="21">
                  <c:v>2.611459552917482</c:v>
                </c:pt>
                <c:pt idx="22">
                  <c:v>3.328236917907717</c:v>
                </c:pt>
                <c:pt idx="23">
                  <c:v>4.343976139251712</c:v>
                </c:pt>
                <c:pt idx="24">
                  <c:v>6.699978854736331</c:v>
                </c:pt>
                <c:pt idx="25">
                  <c:v>10.611002827880865</c:v>
                </c:pt>
              </c:numCache>
            </c:numRef>
          </c:yVal>
          <c:smooth val="0"/>
        </c:ser>
        <c:axId val="48574368"/>
        <c:axId val="34516129"/>
      </c:scatterChart>
      <c:valAx>
        <c:axId val="4857436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6129"/>
        <c:crossesAt val="0"/>
        <c:crossBetween val="midCat"/>
        <c:dispUnits/>
      </c:valAx>
      <c:valAx>
        <c:axId val="3451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43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7"/>
          <c:w val="0.931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42209706"/>
        <c:axId val="44343035"/>
      </c:scatterChart>
      <c:valAx>
        <c:axId val="422097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3035"/>
        <c:crossesAt val="1E-19"/>
        <c:crossBetween val="midCat"/>
        <c:dispUnits/>
      </c:valAx>
      <c:valAx>
        <c:axId val="4434303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9706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-0.008"/>
          <c:w val="0.929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63542996"/>
        <c:axId val="35016053"/>
      </c:scatterChart>
      <c:valAx>
        <c:axId val="635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6053"/>
        <c:crossesAt val="0"/>
        <c:crossBetween val="midCat"/>
        <c:dispUnits/>
      </c:valAx>
      <c:valAx>
        <c:axId val="350160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29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172825" y="5715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115675" y="404812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0.029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8</v>
      </c>
      <c r="I4" s="2">
        <v>0</v>
      </c>
    </row>
    <row r="5" spans="5:9" ht="15">
      <c r="E5" s="5">
        <v>0.18</v>
      </c>
      <c r="F5" s="5">
        <v>100</v>
      </c>
      <c r="H5" s="2">
        <v>16</v>
      </c>
      <c r="I5" s="2">
        <v>3.03</v>
      </c>
    </row>
    <row r="6" spans="2:9" ht="15">
      <c r="B6" s="2" t="s">
        <v>14</v>
      </c>
      <c r="E6" s="5">
        <v>0.19821899999999998</v>
      </c>
      <c r="F6" s="5">
        <v>90</v>
      </c>
      <c r="H6" s="2">
        <v>32</v>
      </c>
      <c r="I6" s="2">
        <v>7.27</v>
      </c>
    </row>
    <row r="7" spans="2:9" ht="15">
      <c r="B7" s="2" t="s">
        <v>15</v>
      </c>
      <c r="E7" s="5">
        <v>0.19821899999999998</v>
      </c>
      <c r="F7" s="5">
        <v>80</v>
      </c>
      <c r="H7" s="2">
        <v>64</v>
      </c>
      <c r="I7" s="2">
        <v>16.97</v>
      </c>
    </row>
    <row r="8" spans="5:9" ht="15">
      <c r="E8" s="5">
        <v>0.19821899999999998</v>
      </c>
      <c r="F8" s="5">
        <v>70</v>
      </c>
      <c r="H8" s="2">
        <v>128</v>
      </c>
      <c r="I8" s="2">
        <v>39.39</v>
      </c>
    </row>
    <row r="9" spans="2:9" ht="15">
      <c r="B9" s="2" t="s">
        <v>7</v>
      </c>
      <c r="C9" s="4">
        <v>21.7</v>
      </c>
      <c r="E9" s="5">
        <v>0.19821899999999998</v>
      </c>
      <c r="F9" s="5">
        <v>60</v>
      </c>
      <c r="H9" s="2">
        <v>256</v>
      </c>
      <c r="I9" s="2">
        <v>56.97</v>
      </c>
    </row>
    <row r="10" spans="2:9" ht="15">
      <c r="B10" s="2" t="s">
        <v>8</v>
      </c>
      <c r="C10" s="2">
        <v>0.12</v>
      </c>
      <c r="E10" s="5">
        <v>0.19821899999999998</v>
      </c>
      <c r="F10" s="5">
        <v>50</v>
      </c>
      <c r="H10" s="2">
        <v>512</v>
      </c>
      <c r="I10" s="2">
        <v>84.24</v>
      </c>
    </row>
    <row r="11" spans="2:9" ht="15">
      <c r="B11" s="2" t="s">
        <v>9</v>
      </c>
      <c r="C11" s="4">
        <v>42.7</v>
      </c>
      <c r="E11" s="5">
        <v>0.19821899999999998</v>
      </c>
      <c r="F11" s="5">
        <v>45</v>
      </c>
      <c r="H11" s="2">
        <v>1064</v>
      </c>
      <c r="I11" s="2">
        <v>100</v>
      </c>
    </row>
    <row r="12" spans="2:6" ht="15">
      <c r="B12" s="2" t="s">
        <v>10</v>
      </c>
      <c r="C12" s="2">
        <v>0.17</v>
      </c>
      <c r="E12" s="5">
        <v>0.19821899999999998</v>
      </c>
      <c r="F12" s="5">
        <v>40</v>
      </c>
    </row>
    <row r="13" spans="5:6" ht="15">
      <c r="E13" s="5">
        <v>0.19821899999999998</v>
      </c>
      <c r="F13" s="5">
        <v>35</v>
      </c>
    </row>
    <row r="14" spans="2:8" ht="15">
      <c r="B14" s="2" t="s">
        <v>11</v>
      </c>
      <c r="E14" s="5">
        <v>0.19821899999999998</v>
      </c>
      <c r="F14" s="5">
        <v>30</v>
      </c>
      <c r="H14" s="3" t="s">
        <v>23</v>
      </c>
    </row>
    <row r="15" spans="2:10" ht="15">
      <c r="B15" s="2" t="s">
        <v>12</v>
      </c>
      <c r="C15" s="2" t="s">
        <v>13</v>
      </c>
      <c r="E15" s="5">
        <v>0.19821899999999998</v>
      </c>
      <c r="F15" s="5">
        <v>25</v>
      </c>
      <c r="H15" s="3" t="s">
        <v>24</v>
      </c>
      <c r="J15" s="2">
        <v>171.91691713364153</v>
      </c>
    </row>
    <row r="16" spans="2:10" ht="15">
      <c r="B16" s="2">
        <v>0</v>
      </c>
      <c r="C16" s="2">
        <v>36.6522</v>
      </c>
      <c r="E16" s="5">
        <v>0.19821899999999998</v>
      </c>
      <c r="F16" s="5">
        <v>20</v>
      </c>
      <c r="H16" s="3" t="s">
        <v>25</v>
      </c>
      <c r="J16" s="2">
        <v>2.922489232984222</v>
      </c>
    </row>
    <row r="17" spans="2:10" ht="15">
      <c r="B17" s="2">
        <v>0.9144000000000001</v>
      </c>
      <c r="C17" s="2">
        <v>34.908744</v>
      </c>
      <c r="E17" s="5">
        <v>0.19821899999999998</v>
      </c>
      <c r="F17" s="5">
        <v>15</v>
      </c>
      <c r="H17" s="3" t="s">
        <v>26</v>
      </c>
      <c r="J17" s="2">
        <v>38.88791551937501</v>
      </c>
    </row>
    <row r="18" spans="2:10" ht="15">
      <c r="B18" s="2">
        <v>1.6764000000000001</v>
      </c>
      <c r="C18" s="2">
        <v>35.073336</v>
      </c>
      <c r="E18" s="5">
        <v>0.19821899999999998</v>
      </c>
      <c r="F18" s="5">
        <v>10</v>
      </c>
      <c r="H18" s="3" t="s">
        <v>27</v>
      </c>
      <c r="J18" s="2">
        <v>59.71411145835565</v>
      </c>
    </row>
    <row r="19" spans="2:10" ht="15">
      <c r="B19" s="2">
        <v>2.286</v>
      </c>
      <c r="C19" s="2">
        <v>34.875215999999995</v>
      </c>
      <c r="E19" s="5">
        <v>0.19821899999999998</v>
      </c>
      <c r="F19" s="5">
        <v>9</v>
      </c>
      <c r="H19" s="3" t="s">
        <v>28</v>
      </c>
      <c r="J19" s="2">
        <v>82.0316139410174</v>
      </c>
    </row>
    <row r="20" spans="2:10" ht="15">
      <c r="B20" s="2">
        <v>3.2004</v>
      </c>
      <c r="C20" s="2">
        <v>35.472624</v>
      </c>
      <c r="E20" s="5">
        <v>0.19821899999999998</v>
      </c>
      <c r="F20" s="5">
        <v>8</v>
      </c>
      <c r="H20" s="3" t="s">
        <v>29</v>
      </c>
      <c r="J20" s="2">
        <v>194.47599471384012</v>
      </c>
    </row>
    <row r="21" spans="2:10" ht="15">
      <c r="B21" s="2">
        <v>3.81</v>
      </c>
      <c r="C21" s="2">
        <v>35.46348</v>
      </c>
      <c r="E21" s="5">
        <v>0.19821899999999998</v>
      </c>
      <c r="F21" s="5">
        <v>7</v>
      </c>
      <c r="H21" s="3" t="s">
        <v>30</v>
      </c>
      <c r="J21" s="2">
        <v>313.9616299963774</v>
      </c>
    </row>
    <row r="22" spans="2:10" ht="15">
      <c r="B22" s="2">
        <v>4.7244</v>
      </c>
      <c r="C22" s="2">
        <v>35.195256</v>
      </c>
      <c r="E22" s="5">
        <v>0.19821899999999998</v>
      </c>
      <c r="F22" s="5">
        <v>6</v>
      </c>
      <c r="H22" s="3" t="s">
        <v>31</v>
      </c>
      <c r="J22" s="2">
        <v>404.81280370662193</v>
      </c>
    </row>
    <row r="23" spans="2:10" ht="15">
      <c r="B23" s="2">
        <v>5.1816</v>
      </c>
      <c r="C23" s="2">
        <v>35.094672</v>
      </c>
      <c r="E23" s="5">
        <v>5.1444481123535155</v>
      </c>
      <c r="F23" s="5">
        <v>5</v>
      </c>
      <c r="H23" s="3" t="s">
        <v>32</v>
      </c>
      <c r="J23" s="2">
        <v>508.8551084369038</v>
      </c>
    </row>
    <row r="24" spans="2:10" ht="15">
      <c r="B24" s="2">
        <v>5.3340000000000005</v>
      </c>
      <c r="C24" s="2">
        <v>36.219384</v>
      </c>
      <c r="E24" s="5">
        <v>23.007434741660152</v>
      </c>
      <c r="F24" s="5">
        <v>4</v>
      </c>
      <c r="H24" s="3" t="s">
        <v>33</v>
      </c>
      <c r="J24" s="2">
        <v>668.8708983887216</v>
      </c>
    </row>
    <row r="25" spans="2:8" ht="15">
      <c r="B25" s="2">
        <v>6.2484</v>
      </c>
      <c r="C25" s="2">
        <v>35.948112</v>
      </c>
      <c r="E25" s="5">
        <v>41.42339790392578</v>
      </c>
      <c r="F25" s="5">
        <v>3</v>
      </c>
      <c r="H25" s="3"/>
    </row>
    <row r="26" spans="2:10" ht="15">
      <c r="B26" s="2">
        <v>6.7056000000000004</v>
      </c>
      <c r="C26" s="2">
        <v>35.317175999999996</v>
      </c>
      <c r="E26" s="5">
        <v>66.15209255191405</v>
      </c>
      <c r="F26" s="5">
        <v>2</v>
      </c>
      <c r="H26" s="3" t="s">
        <v>34</v>
      </c>
      <c r="J26" s="2">
        <v>0.19</v>
      </c>
    </row>
    <row r="27" spans="2:8" ht="15">
      <c r="B27" s="2">
        <v>7.62</v>
      </c>
      <c r="C27" s="2">
        <v>35.527488000000005</v>
      </c>
      <c r="E27" s="5">
        <v>118.3108157999414</v>
      </c>
      <c r="F27" s="5">
        <v>1</v>
      </c>
      <c r="H27" s="3"/>
    </row>
    <row r="28" spans="2:8" ht="15">
      <c r="B28" s="2">
        <v>8.5344</v>
      </c>
      <c r="C28" s="2">
        <v>35.240975999999996</v>
      </c>
      <c r="E28" s="5">
        <v>232.56266065242187</v>
      </c>
      <c r="F28" s="5">
        <v>0.5</v>
      </c>
      <c r="H28" s="3"/>
    </row>
    <row r="29" spans="2:6" ht="15">
      <c r="B29" s="2">
        <v>9.144</v>
      </c>
      <c r="C29" s="2">
        <v>35.597592</v>
      </c>
      <c r="E29" s="5">
        <v>648.856364956082</v>
      </c>
      <c r="F29" s="5">
        <v>0.0999999999999943</v>
      </c>
    </row>
    <row r="30" spans="2:6" ht="15">
      <c r="B30" s="2">
        <v>9.906</v>
      </c>
      <c r="C30" s="2">
        <v>35.557968</v>
      </c>
      <c r="E30" s="5">
        <v>1687</v>
      </c>
      <c r="F30" s="5">
        <v>0</v>
      </c>
    </row>
    <row r="31" spans="2:3" ht="15">
      <c r="B31" s="2">
        <v>9.99744</v>
      </c>
      <c r="C31" s="2">
        <v>34.302192</v>
      </c>
    </row>
    <row r="32" spans="2:3" ht="15">
      <c r="B32" s="2">
        <v>10.0584</v>
      </c>
      <c r="C32" s="2">
        <v>34.268664</v>
      </c>
    </row>
    <row r="33" spans="2:3" ht="15">
      <c r="B33" s="2">
        <v>10.668000000000001</v>
      </c>
      <c r="C33" s="2">
        <v>33.93948</v>
      </c>
    </row>
    <row r="34" spans="2:3" ht="15">
      <c r="B34" s="2">
        <v>11.5824</v>
      </c>
      <c r="C34" s="2">
        <v>33.753552</v>
      </c>
    </row>
    <row r="35" spans="2:3" ht="15">
      <c r="B35" s="2">
        <v>12.4968</v>
      </c>
      <c r="C35" s="2">
        <v>34.079688000000004</v>
      </c>
    </row>
    <row r="36" spans="2:3" ht="15">
      <c r="B36" s="2">
        <v>13.411200000000001</v>
      </c>
      <c r="C36" s="2">
        <v>34.085784000000004</v>
      </c>
    </row>
    <row r="37" spans="2:3" ht="15">
      <c r="B37" s="2">
        <v>14.020800000000001</v>
      </c>
      <c r="C37" s="2">
        <v>34.344864</v>
      </c>
    </row>
    <row r="38" spans="2:3" ht="15">
      <c r="B38" s="2">
        <v>14.9352</v>
      </c>
      <c r="C38" s="2">
        <v>33.765744000000005</v>
      </c>
    </row>
    <row r="39" spans="2:3" ht="15">
      <c r="B39" s="2">
        <v>15.8496</v>
      </c>
      <c r="C39" s="2">
        <v>33.844992</v>
      </c>
    </row>
    <row r="40" spans="2:3" ht="15">
      <c r="B40" s="2">
        <v>16.4592</v>
      </c>
      <c r="C40" s="2">
        <v>33.201864</v>
      </c>
    </row>
    <row r="41" spans="2:3" ht="15">
      <c r="B41" s="2">
        <v>17.2212</v>
      </c>
      <c r="C41" s="2">
        <v>33.256728</v>
      </c>
    </row>
    <row r="42" spans="2:3" ht="15">
      <c r="B42" s="2">
        <v>17.9832</v>
      </c>
      <c r="C42" s="2">
        <v>33.570672</v>
      </c>
    </row>
    <row r="43" spans="2:3" ht="15">
      <c r="B43" s="2">
        <v>18.8976</v>
      </c>
      <c r="C43" s="2">
        <v>34.844736</v>
      </c>
    </row>
    <row r="44" spans="2:3" ht="15">
      <c r="B44" s="2">
        <v>19.08048</v>
      </c>
      <c r="C44" s="2">
        <v>33.57372</v>
      </c>
    </row>
    <row r="45" spans="2:3" ht="15">
      <c r="B45" s="2">
        <v>19.812</v>
      </c>
      <c r="C45" s="2">
        <v>34.043112</v>
      </c>
    </row>
    <row r="46" spans="2:3" ht="15">
      <c r="B46" s="2">
        <v>20.7264</v>
      </c>
      <c r="C46" s="2">
        <v>34.204656</v>
      </c>
    </row>
    <row r="47" spans="2:3" ht="15">
      <c r="B47" s="2">
        <v>21.640800000000002</v>
      </c>
      <c r="C47" s="2">
        <v>33.87852</v>
      </c>
    </row>
    <row r="48" spans="2:3" ht="15">
      <c r="B48" s="2">
        <v>21.76272</v>
      </c>
      <c r="C48" s="2">
        <v>33.211008</v>
      </c>
    </row>
    <row r="49" spans="2:3" ht="15">
      <c r="B49" s="2">
        <v>21.88464</v>
      </c>
      <c r="C49" s="2">
        <v>32.8422</v>
      </c>
    </row>
    <row r="50" spans="2:3" ht="15">
      <c r="B50" s="2">
        <v>22.555200000000003</v>
      </c>
      <c r="C50" s="2">
        <v>32.97936</v>
      </c>
    </row>
    <row r="51" spans="2:3" ht="15">
      <c r="B51" s="2">
        <v>23.4696</v>
      </c>
      <c r="C51" s="2">
        <v>33.009840000000004</v>
      </c>
    </row>
    <row r="52" spans="2:3" ht="15">
      <c r="B52" s="2">
        <v>24.384</v>
      </c>
      <c r="C52" s="2">
        <v>33.009840000000004</v>
      </c>
    </row>
    <row r="53" spans="2:3" ht="15">
      <c r="B53" s="2">
        <v>25.2984</v>
      </c>
      <c r="C53" s="2">
        <v>32.860488000000004</v>
      </c>
    </row>
    <row r="54" spans="2:3" ht="15">
      <c r="B54" s="2">
        <v>26.2128</v>
      </c>
      <c r="C54" s="2">
        <v>32.6136</v>
      </c>
    </row>
    <row r="55" spans="2:3" ht="15">
      <c r="B55" s="2">
        <v>26.67</v>
      </c>
      <c r="C55" s="2">
        <v>32.711135999999996</v>
      </c>
    </row>
    <row r="56" spans="2:3" ht="15">
      <c r="B56" s="2">
        <v>27.127200000000002</v>
      </c>
      <c r="C56" s="2">
        <v>33.4518</v>
      </c>
    </row>
    <row r="57" spans="2:3" ht="15">
      <c r="B57" s="2">
        <v>28.041600000000003</v>
      </c>
      <c r="C57" s="2">
        <v>33.442656</v>
      </c>
    </row>
    <row r="58" spans="2:3" ht="15">
      <c r="B58" s="2">
        <v>28.803600000000003</v>
      </c>
      <c r="C58" s="2">
        <v>32.65932</v>
      </c>
    </row>
    <row r="59" spans="2:3" ht="15">
      <c r="B59" s="2">
        <v>28.83408</v>
      </c>
      <c r="C59" s="2">
        <v>32.628840000000004</v>
      </c>
    </row>
    <row r="60" spans="2:3" ht="15">
      <c r="B60" s="2">
        <v>29.108400000000003</v>
      </c>
      <c r="C60" s="2">
        <v>32.360616</v>
      </c>
    </row>
    <row r="61" spans="2:3" ht="15">
      <c r="B61" s="2">
        <v>30.0228</v>
      </c>
      <c r="C61" s="2">
        <v>32.256984</v>
      </c>
    </row>
    <row r="62" spans="2:3" ht="15">
      <c r="B62" s="2">
        <v>30.7848</v>
      </c>
      <c r="C62" s="2">
        <v>32.21736</v>
      </c>
    </row>
    <row r="63" spans="2:3" ht="15">
      <c r="B63" s="2">
        <v>31.6992</v>
      </c>
      <c r="C63" s="2">
        <v>32.226504</v>
      </c>
    </row>
    <row r="64" spans="2:3" ht="15">
      <c r="B64" s="2">
        <v>32.308800000000005</v>
      </c>
      <c r="C64" s="2">
        <v>32.33928</v>
      </c>
    </row>
    <row r="65" spans="2:3" ht="15">
      <c r="B65" s="2">
        <v>32.73552</v>
      </c>
      <c r="C65" s="2">
        <v>32.543496</v>
      </c>
    </row>
    <row r="66" spans="2:3" ht="15">
      <c r="B66" s="2">
        <v>33.34512</v>
      </c>
      <c r="C66" s="2">
        <v>32.153352</v>
      </c>
    </row>
    <row r="67" spans="2:3" ht="15">
      <c r="B67" s="2">
        <v>33.8328</v>
      </c>
      <c r="C67" s="2">
        <v>32.229552</v>
      </c>
    </row>
    <row r="68" spans="2:3" ht="15">
      <c r="B68" s="2">
        <v>34.1376</v>
      </c>
      <c r="C68" s="2">
        <v>32.708088000000004</v>
      </c>
    </row>
    <row r="69" spans="2:3" ht="15">
      <c r="B69" s="2">
        <v>34.4424</v>
      </c>
      <c r="C69" s="2">
        <v>32.540448</v>
      </c>
    </row>
    <row r="70" spans="2:3" ht="15">
      <c r="B70" s="2">
        <v>35.2044</v>
      </c>
      <c r="C70" s="2">
        <v>32.56788</v>
      </c>
    </row>
    <row r="71" spans="2:3" ht="15">
      <c r="B71" s="2">
        <v>35.3568</v>
      </c>
      <c r="C71" s="2">
        <v>32.595312</v>
      </c>
    </row>
    <row r="72" spans="2:3" ht="15">
      <c r="B72" s="2">
        <v>35.38728</v>
      </c>
      <c r="C72" s="2">
        <v>32.628840000000004</v>
      </c>
    </row>
    <row r="73" spans="2:3" ht="15">
      <c r="B73" s="2">
        <v>36.21024</v>
      </c>
      <c r="C73" s="2">
        <v>33.342072</v>
      </c>
    </row>
    <row r="74" spans="2:3" ht="15">
      <c r="B74" s="2">
        <v>36.8808</v>
      </c>
      <c r="C74" s="2">
        <v>33.381696</v>
      </c>
    </row>
    <row r="75" spans="2:3" ht="15">
      <c r="B75" s="2">
        <v>37.7952</v>
      </c>
      <c r="C75" s="2">
        <v>33.40608</v>
      </c>
    </row>
    <row r="76" spans="2:3" ht="15">
      <c r="B76" s="2">
        <v>38.49624</v>
      </c>
      <c r="C76" s="2">
        <v>32.628840000000004</v>
      </c>
    </row>
    <row r="77" spans="2:3" ht="15">
      <c r="B77" s="2">
        <v>38.46576</v>
      </c>
      <c r="C77" s="2">
        <v>33.366456</v>
      </c>
    </row>
    <row r="78" spans="2:3" ht="15">
      <c r="B78" s="2">
        <v>38.80104</v>
      </c>
      <c r="C78" s="2">
        <v>32.406335999999996</v>
      </c>
    </row>
    <row r="79" spans="2:3" ht="15">
      <c r="B79" s="2">
        <v>39.288720000000005</v>
      </c>
      <c r="C79" s="2">
        <v>32.546544000000004</v>
      </c>
    </row>
    <row r="80" spans="2:3" ht="15">
      <c r="B80" s="2">
        <v>39.3192</v>
      </c>
      <c r="C80" s="2">
        <v>32.628840000000004</v>
      </c>
    </row>
    <row r="81" spans="2:3" ht="15">
      <c r="B81" s="2">
        <v>39.34968</v>
      </c>
      <c r="C81" s="2">
        <v>32.802576</v>
      </c>
    </row>
    <row r="82" spans="2:3" ht="15">
      <c r="B82" s="2">
        <v>39.9288</v>
      </c>
      <c r="C82" s="2">
        <v>32.890968</v>
      </c>
    </row>
    <row r="83" spans="2:3" ht="15">
      <c r="B83" s="2">
        <v>40.8432</v>
      </c>
      <c r="C83" s="2">
        <v>32.845248</v>
      </c>
    </row>
    <row r="84" spans="2:3" ht="15">
      <c r="B84" s="2">
        <v>41.757600000000004</v>
      </c>
      <c r="C84" s="2">
        <v>32.900112</v>
      </c>
    </row>
    <row r="85" spans="2:3" ht="15">
      <c r="B85" s="2">
        <v>42.672000000000004</v>
      </c>
      <c r="C85" s="2">
        <v>33.211008</v>
      </c>
    </row>
    <row r="86" spans="2:3" ht="15">
      <c r="B86" s="2">
        <v>43.586400000000005</v>
      </c>
      <c r="C86" s="2">
        <v>33.357312</v>
      </c>
    </row>
    <row r="87" spans="2:3" ht="15">
      <c r="B87" s="2">
        <v>44.500800000000005</v>
      </c>
      <c r="C87" s="2">
        <v>33.351216</v>
      </c>
    </row>
    <row r="88" spans="2:3" ht="15">
      <c r="B88" s="2">
        <v>45.01896</v>
      </c>
      <c r="C88" s="2">
        <v>33.399984</v>
      </c>
    </row>
    <row r="89" spans="2:3" ht="15">
      <c r="B89" s="2">
        <v>44.958000000000006</v>
      </c>
      <c r="C89" s="2">
        <v>34.268664</v>
      </c>
    </row>
    <row r="90" spans="2:3" ht="15">
      <c r="B90" s="2">
        <v>45.049440000000004</v>
      </c>
      <c r="C90" s="2">
        <v>36.088319999999996</v>
      </c>
    </row>
    <row r="91" spans="2:3" ht="15">
      <c r="B91" s="2">
        <v>45.201840000000004</v>
      </c>
      <c r="C91" s="2">
        <v>36.066984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2"/>
  <sheetViews>
    <sheetView zoomScalePageLayoutView="0" workbookViewId="0" topLeftCell="A1">
      <selection activeCell="H7" sqref="H7:I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26.818359884085325</v>
      </c>
    </row>
    <row r="4" ht="15">
      <c r="H4" s="3" t="s">
        <v>36</v>
      </c>
    </row>
    <row r="5" spans="2:13" ht="15">
      <c r="B5" s="3" t="s">
        <v>55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19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</row>
    <row r="7" spans="2:19" ht="15">
      <c r="B7" s="2">
        <v>8</v>
      </c>
      <c r="C7" s="2">
        <v>0</v>
      </c>
      <c r="H7" s="2">
        <v>0.18</v>
      </c>
      <c r="I7" s="2">
        <v>7.603128450657607E-12</v>
      </c>
      <c r="J7" s="2">
        <v>0.03648074078101193</v>
      </c>
      <c r="K7" s="2">
        <v>0.27130061235237135</v>
      </c>
      <c r="L7" s="2">
        <v>0.1493944562902533</v>
      </c>
      <c r="M7" s="2">
        <v>1.666349415992504E-12</v>
      </c>
      <c r="N7" s="2">
        <v>1.3272839523236915E-12</v>
      </c>
      <c r="O7" s="2">
        <v>1.7358718056396819E-12</v>
      </c>
      <c r="P7" s="2">
        <v>2.148331027588243E-12</v>
      </c>
      <c r="Q7" s="2">
        <v>6.287924980236536E-13</v>
      </c>
      <c r="R7" s="2">
        <v>9.587070368630258E-14</v>
      </c>
      <c r="S7" s="2">
        <v>6.290474035294232E-16</v>
      </c>
    </row>
    <row r="8" spans="2:19" ht="15">
      <c r="B8" s="2">
        <v>16</v>
      </c>
      <c r="C8" s="2">
        <v>9</v>
      </c>
      <c r="H8" s="2">
        <v>0.19821899999999998</v>
      </c>
      <c r="I8" s="2">
        <v>1.1229739718931563E-11</v>
      </c>
      <c r="J8" s="2">
        <v>0.03797089063822097</v>
      </c>
      <c r="K8" s="2">
        <v>0.2817360248050691</v>
      </c>
      <c r="L8" s="2">
        <v>0.1554968578024675</v>
      </c>
      <c r="M8" s="2">
        <v>2.4611803343623565E-12</v>
      </c>
      <c r="N8" s="2">
        <v>1.960384256880557E-12</v>
      </c>
      <c r="O8" s="2">
        <v>2.5638641631892167E-12</v>
      </c>
      <c r="P8" s="2">
        <v>3.173062039723152E-12</v>
      </c>
      <c r="Q8" s="2">
        <v>9.28719820511739E-13</v>
      </c>
      <c r="R8" s="2">
        <v>1.4160000795131562E-13</v>
      </c>
      <c r="S8" s="2">
        <v>9.290963132280314E-16</v>
      </c>
    </row>
    <row r="9" spans="2:19" ht="15">
      <c r="B9" s="2">
        <v>32</v>
      </c>
      <c r="C9" s="2">
        <v>20</v>
      </c>
      <c r="H9" s="2">
        <v>0.19821899999999998</v>
      </c>
      <c r="I9" s="2">
        <v>1.1229739718931563E-11</v>
      </c>
      <c r="J9" s="2">
        <v>0.03797089063822097</v>
      </c>
      <c r="K9" s="2">
        <v>0.2817360248050691</v>
      </c>
      <c r="L9" s="2">
        <v>0.1554968578024675</v>
      </c>
      <c r="M9" s="2">
        <v>2.4611803343623565E-12</v>
      </c>
      <c r="N9" s="2">
        <v>1.960384256880557E-12</v>
      </c>
      <c r="O9" s="2">
        <v>2.5638641631892167E-12</v>
      </c>
      <c r="P9" s="2">
        <v>3.173062039723152E-12</v>
      </c>
      <c r="Q9" s="2">
        <v>9.28719820511739E-13</v>
      </c>
      <c r="R9" s="2">
        <v>1.4160000795131562E-13</v>
      </c>
      <c r="S9" s="2">
        <v>9.290963132280314E-16</v>
      </c>
    </row>
    <row r="10" spans="2:19" ht="15">
      <c r="B10" s="2">
        <v>64</v>
      </c>
      <c r="C10" s="2">
        <v>40</v>
      </c>
      <c r="H10" s="2">
        <v>0.19821899999999998</v>
      </c>
      <c r="I10" s="2">
        <v>1.1229739718931563E-11</v>
      </c>
      <c r="J10" s="2">
        <v>0.03797089063822097</v>
      </c>
      <c r="K10" s="2">
        <v>0.2817360248050691</v>
      </c>
      <c r="L10" s="2">
        <v>0.1554968578024675</v>
      </c>
      <c r="M10" s="2">
        <v>2.4611803343623565E-12</v>
      </c>
      <c r="N10" s="2">
        <v>1.960384256880557E-12</v>
      </c>
      <c r="O10" s="2">
        <v>2.5638641631892167E-12</v>
      </c>
      <c r="P10" s="2">
        <v>3.173062039723152E-12</v>
      </c>
      <c r="Q10" s="2">
        <v>9.28719820511739E-13</v>
      </c>
      <c r="R10" s="2">
        <v>1.4160000795131562E-13</v>
      </c>
      <c r="S10" s="2">
        <v>9.290963132280314E-16</v>
      </c>
    </row>
    <row r="11" spans="2:19" ht="15">
      <c r="B11" s="2">
        <v>128</v>
      </c>
      <c r="C11" s="2">
        <v>76</v>
      </c>
      <c r="H11" s="2">
        <v>0.19821899999999998</v>
      </c>
      <c r="I11" s="2">
        <v>1.1229739718931563E-11</v>
      </c>
      <c r="J11" s="2">
        <v>0.03797089063822097</v>
      </c>
      <c r="K11" s="2">
        <v>0.2817360248050691</v>
      </c>
      <c r="L11" s="2">
        <v>0.1554968578024675</v>
      </c>
      <c r="M11" s="2">
        <v>2.4611803343623565E-12</v>
      </c>
      <c r="N11" s="2">
        <v>1.960384256880557E-12</v>
      </c>
      <c r="O11" s="2">
        <v>2.5638641631892167E-12</v>
      </c>
      <c r="P11" s="2">
        <v>3.173062039723152E-12</v>
      </c>
      <c r="Q11" s="2">
        <v>9.28719820511739E-13</v>
      </c>
      <c r="R11" s="2">
        <v>1.4160000795131562E-13</v>
      </c>
      <c r="S11" s="2">
        <v>9.290963132280314E-16</v>
      </c>
    </row>
    <row r="12" spans="2:19" ht="15">
      <c r="B12" s="2">
        <v>256</v>
      </c>
      <c r="C12" s="2">
        <v>94</v>
      </c>
      <c r="H12" s="2">
        <v>0.19821899999999998</v>
      </c>
      <c r="I12" s="2">
        <v>1.1229739718931563E-11</v>
      </c>
      <c r="J12" s="2">
        <v>0.03797089063822097</v>
      </c>
      <c r="K12" s="2">
        <v>0.2817360248050691</v>
      </c>
      <c r="L12" s="2">
        <v>0.1554968578024675</v>
      </c>
      <c r="M12" s="2">
        <v>2.4611803343623565E-12</v>
      </c>
      <c r="N12" s="2">
        <v>1.960384256880557E-12</v>
      </c>
      <c r="O12" s="2">
        <v>2.5638641631892167E-12</v>
      </c>
      <c r="P12" s="2">
        <v>3.173062039723152E-12</v>
      </c>
      <c r="Q12" s="2">
        <v>9.28719820511739E-13</v>
      </c>
      <c r="R12" s="2">
        <v>1.4160000795131562E-13</v>
      </c>
      <c r="S12" s="2">
        <v>9.290963132280314E-16</v>
      </c>
    </row>
    <row r="13" spans="2:19" ht="15">
      <c r="B13" s="2">
        <v>512</v>
      </c>
      <c r="C13" s="2">
        <v>100</v>
      </c>
      <c r="H13" s="2">
        <v>0.19821899999999998</v>
      </c>
      <c r="I13" s="2">
        <v>1.1229739718931563E-11</v>
      </c>
      <c r="J13" s="2">
        <v>0.03797089063822097</v>
      </c>
      <c r="K13" s="2">
        <v>0.2817360248050691</v>
      </c>
      <c r="L13" s="2">
        <v>0.1554968578024675</v>
      </c>
      <c r="M13" s="2">
        <v>2.4611803343623565E-12</v>
      </c>
      <c r="N13" s="2">
        <v>1.960384256880557E-12</v>
      </c>
      <c r="O13" s="2">
        <v>2.5638641631892167E-12</v>
      </c>
      <c r="P13" s="2">
        <v>3.173062039723152E-12</v>
      </c>
      <c r="Q13" s="2">
        <v>9.28719820511739E-13</v>
      </c>
      <c r="R13" s="2">
        <v>1.4160000795131562E-13</v>
      </c>
      <c r="S13" s="2">
        <v>9.290963132280314E-16</v>
      </c>
    </row>
    <row r="14" spans="2:19" ht="15">
      <c r="B14" s="2">
        <v>1064</v>
      </c>
      <c r="C14" s="2">
        <v>100</v>
      </c>
      <c r="H14" s="2">
        <v>0.19821899999999998</v>
      </c>
      <c r="I14" s="2">
        <v>1.1229739718931563E-11</v>
      </c>
      <c r="J14" s="2">
        <v>0.03797089063822097</v>
      </c>
      <c r="K14" s="2">
        <v>0.2817360248050691</v>
      </c>
      <c r="L14" s="2">
        <v>0.1554968578024675</v>
      </c>
      <c r="M14" s="2">
        <v>2.4611803343623565E-12</v>
      </c>
      <c r="N14" s="2">
        <v>1.960384256880557E-12</v>
      </c>
      <c r="O14" s="2">
        <v>2.5638641631892167E-12</v>
      </c>
      <c r="P14" s="2">
        <v>3.173062039723152E-12</v>
      </c>
      <c r="Q14" s="2">
        <v>9.28719820511739E-13</v>
      </c>
      <c r="R14" s="2">
        <v>1.4160000795131562E-13</v>
      </c>
      <c r="S14" s="2">
        <v>9.290963132280314E-16</v>
      </c>
    </row>
    <row r="15" spans="8:19" ht="15">
      <c r="H15" s="2">
        <v>0.19821899999999998</v>
      </c>
      <c r="I15" s="2">
        <v>1.1229739718931563E-11</v>
      </c>
      <c r="J15" s="2">
        <v>0.03797089063822097</v>
      </c>
      <c r="K15" s="2">
        <v>0.2817360248050691</v>
      </c>
      <c r="L15" s="2">
        <v>0.1554968578024675</v>
      </c>
      <c r="M15" s="2">
        <v>2.4611803343623565E-12</v>
      </c>
      <c r="N15" s="2">
        <v>1.960384256880557E-12</v>
      </c>
      <c r="O15" s="2">
        <v>2.5638641631892167E-12</v>
      </c>
      <c r="P15" s="2">
        <v>3.173062039723152E-12</v>
      </c>
      <c r="Q15" s="2">
        <v>9.28719820511739E-13</v>
      </c>
      <c r="R15" s="2">
        <v>1.4160000795131562E-13</v>
      </c>
      <c r="S15" s="2">
        <v>9.290963132280314E-16</v>
      </c>
    </row>
    <row r="16" spans="8:19" ht="15">
      <c r="H16" s="2">
        <v>0.19821899999999998</v>
      </c>
      <c r="I16" s="2">
        <v>1.1229739718931563E-11</v>
      </c>
      <c r="J16" s="2">
        <v>0.03797089063822097</v>
      </c>
      <c r="K16" s="2">
        <v>0.2817360248050691</v>
      </c>
      <c r="L16" s="2">
        <v>0.1554968578024675</v>
      </c>
      <c r="M16" s="2">
        <v>2.4611803343623565E-12</v>
      </c>
      <c r="N16" s="2">
        <v>1.960384256880557E-12</v>
      </c>
      <c r="O16" s="2">
        <v>2.5638641631892167E-12</v>
      </c>
      <c r="P16" s="2">
        <v>3.173062039723152E-12</v>
      </c>
      <c r="Q16" s="2">
        <v>9.28719820511739E-13</v>
      </c>
      <c r="R16" s="2">
        <v>1.4160000795131562E-13</v>
      </c>
      <c r="S16" s="2">
        <v>9.290963132280314E-16</v>
      </c>
    </row>
    <row r="17" spans="2:19" ht="15">
      <c r="B17" s="3" t="s">
        <v>23</v>
      </c>
      <c r="H17" s="2">
        <v>0.19821899999999998</v>
      </c>
      <c r="I17" s="2">
        <v>1.1229739718931563E-11</v>
      </c>
      <c r="J17" s="2">
        <v>0.03797089063822097</v>
      </c>
      <c r="K17" s="2">
        <v>0.2817360248050691</v>
      </c>
      <c r="L17" s="2">
        <v>0.1554968578024675</v>
      </c>
      <c r="M17" s="2">
        <v>2.4611803343623565E-12</v>
      </c>
      <c r="N17" s="2">
        <v>1.960384256880557E-12</v>
      </c>
      <c r="O17" s="2">
        <v>2.5638641631892167E-12</v>
      </c>
      <c r="P17" s="2">
        <v>3.173062039723152E-12</v>
      </c>
      <c r="Q17" s="2">
        <v>9.28719820511739E-13</v>
      </c>
      <c r="R17" s="2">
        <v>1.4160000795131562E-13</v>
      </c>
      <c r="S17" s="2">
        <v>9.290963132280314E-16</v>
      </c>
    </row>
    <row r="18" spans="2:19" ht="15">
      <c r="B18" s="3" t="s">
        <v>24</v>
      </c>
      <c r="D18" s="2">
        <v>69.07</v>
      </c>
      <c r="H18" s="2">
        <v>0.19821899999999998</v>
      </c>
      <c r="I18" s="2">
        <v>1.1229739718931563E-11</v>
      </c>
      <c r="J18" s="2">
        <v>0.03797089063822097</v>
      </c>
      <c r="K18" s="2">
        <v>0.2817360248050691</v>
      </c>
      <c r="L18" s="2">
        <v>0.1554968578024675</v>
      </c>
      <c r="M18" s="2">
        <v>2.4611803343623565E-12</v>
      </c>
      <c r="N18" s="2">
        <v>1.960384256880557E-12</v>
      </c>
      <c r="O18" s="2">
        <v>2.5638641631892167E-12</v>
      </c>
      <c r="P18" s="2">
        <v>3.173062039723152E-12</v>
      </c>
      <c r="Q18" s="2">
        <v>9.28719820511739E-13</v>
      </c>
      <c r="R18" s="2">
        <v>1.4160000795131562E-13</v>
      </c>
      <c r="S18" s="2">
        <v>9.290963132280314E-16</v>
      </c>
    </row>
    <row r="19" spans="2:19" ht="15">
      <c r="B19" s="3" t="s">
        <v>25</v>
      </c>
      <c r="D19" s="2">
        <v>2.48</v>
      </c>
      <c r="H19" s="2">
        <v>0.19821899999999998</v>
      </c>
      <c r="I19" s="2">
        <v>1.1229739718931563E-11</v>
      </c>
      <c r="J19" s="2">
        <v>0.03797089063822097</v>
      </c>
      <c r="K19" s="2">
        <v>0.2817360248050691</v>
      </c>
      <c r="L19" s="2">
        <v>0.1554968578024675</v>
      </c>
      <c r="M19" s="2">
        <v>2.4611803343623565E-12</v>
      </c>
      <c r="N19" s="2">
        <v>1.960384256880557E-12</v>
      </c>
      <c r="O19" s="2">
        <v>2.5638641631892167E-12</v>
      </c>
      <c r="P19" s="2">
        <v>3.173062039723152E-12</v>
      </c>
      <c r="Q19" s="2">
        <v>9.28719820511739E-13</v>
      </c>
      <c r="R19" s="2">
        <v>1.4160000795131562E-13</v>
      </c>
      <c r="S19" s="2">
        <v>9.290963132280314E-16</v>
      </c>
    </row>
    <row r="20" spans="2:19" ht="15">
      <c r="B20" s="3" t="s">
        <v>26</v>
      </c>
      <c r="D20" s="2">
        <v>17.04</v>
      </c>
      <c r="H20" s="2">
        <v>0.19821899999999998</v>
      </c>
      <c r="I20" s="2">
        <v>1.1229739718931563E-11</v>
      </c>
      <c r="J20" s="2">
        <v>0.03797089063822097</v>
      </c>
      <c r="K20" s="2">
        <v>0.2817360248050691</v>
      </c>
      <c r="L20" s="2">
        <v>0.1554968578024675</v>
      </c>
      <c r="M20" s="2">
        <v>2.4611803343623565E-12</v>
      </c>
      <c r="N20" s="2">
        <v>1.960384256880557E-12</v>
      </c>
      <c r="O20" s="2">
        <v>2.5638641631892167E-12</v>
      </c>
      <c r="P20" s="2">
        <v>3.173062039723152E-12</v>
      </c>
      <c r="Q20" s="2">
        <v>9.28719820511739E-13</v>
      </c>
      <c r="R20" s="2">
        <v>1.4160000795131562E-13</v>
      </c>
      <c r="S20" s="2">
        <v>9.290963132280314E-16</v>
      </c>
    </row>
    <row r="21" spans="2:19" ht="15">
      <c r="B21" s="3" t="s">
        <v>27</v>
      </c>
      <c r="D21" s="2">
        <v>24.87</v>
      </c>
      <c r="H21" s="2">
        <v>0.19821899999999998</v>
      </c>
      <c r="I21" s="2">
        <v>1.1229739718931563E-11</v>
      </c>
      <c r="J21" s="2">
        <v>0.03797089063822097</v>
      </c>
      <c r="K21" s="2">
        <v>0.2817360248050691</v>
      </c>
      <c r="L21" s="2">
        <v>0.1554968578024675</v>
      </c>
      <c r="M21" s="2">
        <v>2.4611803343623565E-12</v>
      </c>
      <c r="N21" s="2">
        <v>1.960384256880557E-12</v>
      </c>
      <c r="O21" s="2">
        <v>2.5638641631892167E-12</v>
      </c>
      <c r="P21" s="2">
        <v>3.173062039723152E-12</v>
      </c>
      <c r="Q21" s="2">
        <v>9.28719820511739E-13</v>
      </c>
      <c r="R21" s="2">
        <v>1.4160000795131562E-13</v>
      </c>
      <c r="S21" s="2">
        <v>9.290963132280314E-16</v>
      </c>
    </row>
    <row r="22" spans="2:19" ht="15">
      <c r="B22" s="3" t="s">
        <v>28</v>
      </c>
      <c r="D22" s="2">
        <v>38.05</v>
      </c>
      <c r="H22" s="2">
        <v>0.19821899999999998</v>
      </c>
      <c r="I22" s="2">
        <v>1.1229739718931563E-11</v>
      </c>
      <c r="J22" s="2">
        <v>0.03797089063822097</v>
      </c>
      <c r="K22" s="2">
        <v>0.2817360248050691</v>
      </c>
      <c r="L22" s="2">
        <v>0.1554968578024675</v>
      </c>
      <c r="M22" s="2">
        <v>2.4611803343623565E-12</v>
      </c>
      <c r="N22" s="2">
        <v>1.960384256880557E-12</v>
      </c>
      <c r="O22" s="2">
        <v>2.5638641631892167E-12</v>
      </c>
      <c r="P22" s="2">
        <v>3.173062039723152E-12</v>
      </c>
      <c r="Q22" s="2">
        <v>9.28719820511739E-13</v>
      </c>
      <c r="R22" s="2">
        <v>1.4160000795131562E-13</v>
      </c>
      <c r="S22" s="2">
        <v>9.290963132280314E-16</v>
      </c>
    </row>
    <row r="23" spans="2:19" ht="15">
      <c r="B23" s="3" t="s">
        <v>29</v>
      </c>
      <c r="D23" s="2">
        <v>77.59</v>
      </c>
      <c r="H23" s="2">
        <v>0.19821899999999998</v>
      </c>
      <c r="I23" s="2">
        <v>1.1229739718931563E-11</v>
      </c>
      <c r="J23" s="2">
        <v>0.03797089063822097</v>
      </c>
      <c r="K23" s="2">
        <v>0.2817360248050691</v>
      </c>
      <c r="L23" s="2">
        <v>0.1554968578024675</v>
      </c>
      <c r="M23" s="2">
        <v>2.4611803343623565E-12</v>
      </c>
      <c r="N23" s="2">
        <v>1.960384256880557E-12</v>
      </c>
      <c r="O23" s="2">
        <v>2.5638641631892167E-12</v>
      </c>
      <c r="P23" s="2">
        <v>3.173062039723152E-12</v>
      </c>
      <c r="Q23" s="2">
        <v>9.28719820511739E-13</v>
      </c>
      <c r="R23" s="2">
        <v>1.4160000795131562E-13</v>
      </c>
      <c r="S23" s="2">
        <v>9.290963132280314E-16</v>
      </c>
    </row>
    <row r="24" spans="2:19" ht="15">
      <c r="B24" s="3" t="s">
        <v>30</v>
      </c>
      <c r="D24" s="2">
        <v>103.57</v>
      </c>
      <c r="H24" s="2">
        <v>0.19821899999999998</v>
      </c>
      <c r="I24" s="2">
        <v>1.1229739718931563E-11</v>
      </c>
      <c r="J24" s="2">
        <v>0.03797089063822097</v>
      </c>
      <c r="K24" s="2">
        <v>0.2817360248050691</v>
      </c>
      <c r="L24" s="2">
        <v>0.1554968578024675</v>
      </c>
      <c r="M24" s="2">
        <v>2.4611803343623565E-12</v>
      </c>
      <c r="N24" s="2">
        <v>1.960384256880557E-12</v>
      </c>
      <c r="O24" s="2">
        <v>2.5638641631892167E-12</v>
      </c>
      <c r="P24" s="2">
        <v>3.173062039723152E-12</v>
      </c>
      <c r="Q24" s="2">
        <v>9.28719820511739E-13</v>
      </c>
      <c r="R24" s="2">
        <v>1.4160000795131562E-13</v>
      </c>
      <c r="S24" s="2">
        <v>9.290963132280314E-16</v>
      </c>
    </row>
    <row r="25" spans="2:19" ht="15">
      <c r="B25" s="3" t="s">
        <v>31</v>
      </c>
      <c r="D25" s="2">
        <v>125.56</v>
      </c>
      <c r="H25" s="2">
        <v>5.1444481123535155</v>
      </c>
      <c r="I25" s="2">
        <v>7.833630184490549E-07</v>
      </c>
      <c r="J25" s="2">
        <v>0.11145753036481715</v>
      </c>
      <c r="K25" s="2">
        <v>1.0839249721527104</v>
      </c>
      <c r="L25" s="2">
        <v>0.4564363768888459</v>
      </c>
      <c r="M25" s="2">
        <v>1.7168676246549604E-07</v>
      </c>
      <c r="N25" s="2">
        <v>1.3675228164024374E-07</v>
      </c>
      <c r="O25" s="2">
        <v>1.7884977034537668E-07</v>
      </c>
      <c r="P25" s="2">
        <v>2.2134613262435765E-07</v>
      </c>
      <c r="Q25" s="2">
        <v>6.478554090288025E-08</v>
      </c>
      <c r="R25" s="2">
        <v>9.877718666457785E-09</v>
      </c>
      <c r="S25" s="2">
        <v>6.481180424272974E-11</v>
      </c>
    </row>
    <row r="26" spans="2:19" ht="15">
      <c r="B26" s="3" t="s">
        <v>32</v>
      </c>
      <c r="D26" s="2">
        <v>174.18</v>
      </c>
      <c r="H26" s="2">
        <v>23.007434741660152</v>
      </c>
      <c r="I26" s="2">
        <v>0.0007746082836755483</v>
      </c>
      <c r="J26" s="2">
        <v>0.23555158530851847</v>
      </c>
      <c r="K26" s="2">
        <v>1.790701331314088</v>
      </c>
      <c r="L26" s="2">
        <v>0.9646213388788866</v>
      </c>
      <c r="M26" s="2">
        <v>0.00016976801977008096</v>
      </c>
      <c r="N26" s="2">
        <v>0.0001352239608908132</v>
      </c>
      <c r="O26" s="2">
        <v>0.00017685097506553785</v>
      </c>
      <c r="P26" s="2">
        <v>0.00021887240506940583</v>
      </c>
      <c r="Q26" s="2">
        <v>6.4061508475506E-05</v>
      </c>
      <c r="R26" s="2">
        <v>9.767326925903876E-06</v>
      </c>
      <c r="S26" s="2">
        <v>6.408747830063851E-08</v>
      </c>
    </row>
    <row r="27" spans="2:19" ht="15">
      <c r="B27" s="3" t="s">
        <v>33</v>
      </c>
      <c r="D27" s="2">
        <v>219.45</v>
      </c>
      <c r="H27" s="2">
        <v>41.42339790392578</v>
      </c>
      <c r="I27" s="2">
        <v>0.012011410258652174</v>
      </c>
      <c r="J27" s="2">
        <v>0.31942222274364807</v>
      </c>
      <c r="K27" s="2">
        <v>2.1981747444763196</v>
      </c>
      <c r="L27" s="2">
        <v>1.3080849860003252</v>
      </c>
      <c r="M27" s="2">
        <v>0.002632496162552703</v>
      </c>
      <c r="N27" s="2">
        <v>0.0020968410812139166</v>
      </c>
      <c r="O27" s="2">
        <v>0.002742327523371275</v>
      </c>
      <c r="P27" s="2">
        <v>0.0033939299475497253</v>
      </c>
      <c r="Q27" s="2">
        <v>0.0009933653903573872</v>
      </c>
      <c r="R27" s="2">
        <v>0.00015145638551749825</v>
      </c>
      <c r="S27" s="2">
        <v>9.93768089670814E-07</v>
      </c>
    </row>
    <row r="28" spans="8:19" ht="15">
      <c r="H28" s="2">
        <v>66.15209255191405</v>
      </c>
      <c r="I28" s="2">
        <v>0.10057002008791185</v>
      </c>
      <c r="J28" s="2">
        <v>0.4044890251571217</v>
      </c>
      <c r="K28" s="2">
        <v>2.611459552917482</v>
      </c>
      <c r="L28" s="2">
        <v>1.6564471196312853</v>
      </c>
      <c r="M28" s="2">
        <v>0.02204155767292759</v>
      </c>
      <c r="N28" s="2">
        <v>0.017556585373223747</v>
      </c>
      <c r="O28" s="2">
        <v>0.022961161776521515</v>
      </c>
      <c r="P28" s="2">
        <v>0.02841694652434114</v>
      </c>
      <c r="Q28" s="2">
        <v>0.008317322871468465</v>
      </c>
      <c r="R28" s="2">
        <v>0.0012681251748074534</v>
      </c>
      <c r="S28" s="2">
        <v>8.320694621926469E-06</v>
      </c>
    </row>
    <row r="29" spans="8:19" ht="15">
      <c r="H29" s="2">
        <v>118.3108157999414</v>
      </c>
      <c r="I29" s="2">
        <v>1.651693271423448</v>
      </c>
      <c r="J29" s="2">
        <v>0.5520239870930739</v>
      </c>
      <c r="K29" s="2">
        <v>3.328236917907717</v>
      </c>
      <c r="L29" s="2">
        <v>2.2606263372226394</v>
      </c>
      <c r="M29" s="2">
        <v>0.3619954780583986</v>
      </c>
      <c r="N29" s="2">
        <v>0.28833735843720343</v>
      </c>
      <c r="O29" s="2">
        <v>0.37709842731655424</v>
      </c>
      <c r="P29" s="2">
        <v>0.46670050704599353</v>
      </c>
      <c r="Q29" s="2">
        <v>0.13659802604247515</v>
      </c>
      <c r="R29" s="2">
        <v>0.020826821121455775</v>
      </c>
      <c r="S29" s="2">
        <v>0.00013665340136744311</v>
      </c>
    </row>
    <row r="30" spans="8:19" ht="15">
      <c r="H30" s="2">
        <v>232.56266065242187</v>
      </c>
      <c r="I30" s="2">
        <v>29.73413876060776</v>
      </c>
      <c r="J30" s="2">
        <v>0.7610945502516676</v>
      </c>
      <c r="K30" s="2">
        <v>4.343976139251712</v>
      </c>
      <c r="L30" s="2">
        <v>3.116803663688343</v>
      </c>
      <c r="M30" s="2">
        <v>6.516720726254911</v>
      </c>
      <c r="N30" s="2">
        <v>5.190711359046826</v>
      </c>
      <c r="O30" s="2">
        <v>6.7886072785016305</v>
      </c>
      <c r="P30" s="2">
        <v>8.401643256796861</v>
      </c>
      <c r="Q30" s="2">
        <v>2.4590671470567362</v>
      </c>
      <c r="R30" s="2">
        <v>0.3749289289251815</v>
      </c>
      <c r="S30" s="2">
        <v>0.0024600640256085826</v>
      </c>
    </row>
    <row r="31" spans="8:19" ht="15">
      <c r="H31" s="2">
        <v>648.856364956082</v>
      </c>
      <c r="I31" s="2">
        <v>2150.2109106580765</v>
      </c>
      <c r="J31" s="2">
        <v>1.2456263821794389</v>
      </c>
      <c r="K31" s="2">
        <v>6.699978854736331</v>
      </c>
      <c r="L31" s="2">
        <v>5.101038852899373</v>
      </c>
      <c r="M31" s="2">
        <v>352.4495636168765</v>
      </c>
      <c r="N31" s="2">
        <v>341.4725289656109</v>
      </c>
      <c r="O31" s="2">
        <v>516.6644610019652</v>
      </c>
      <c r="P31" s="2">
        <v>700.6679145938343</v>
      </c>
      <c r="Q31" s="2">
        <v>207.16341387815075</v>
      </c>
      <c r="R31" s="2">
        <v>31.585781206009113</v>
      </c>
      <c r="S31" s="2">
        <v>0.20724739562881964</v>
      </c>
    </row>
    <row r="32" spans="8:19" ht="15">
      <c r="H32" s="2">
        <v>1687</v>
      </c>
      <c r="I32" s="2">
        <v>42591.015430505155</v>
      </c>
      <c r="J32" s="2">
        <v>2.049913981663218</v>
      </c>
      <c r="K32" s="2">
        <v>10.611002827880865</v>
      </c>
      <c r="L32" s="2">
        <v>8.394724947355353</v>
      </c>
      <c r="M32" s="2">
        <v>3985.4209858732793</v>
      </c>
      <c r="N32" s="2">
        <v>4596.254382155401</v>
      </c>
      <c r="O32" s="2">
        <v>8529.890473391157</v>
      </c>
      <c r="P32" s="2">
        <v>15277.84150219374</v>
      </c>
      <c r="Q32" s="2">
        <v>7560.563751558963</v>
      </c>
      <c r="R32" s="2">
        <v>2622.6950295261395</v>
      </c>
      <c r="S32" s="2">
        <v>18.349305806469953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H10">
      <selection activeCell="O45" sqref="O45:R45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29.00390625" style="7" bestFit="1" customWidth="1"/>
    <col min="16" max="16" width="9.140625" style="7" customWidth="1"/>
    <col min="17" max="17" width="11.8515625" style="7" bestFit="1" customWidth="1"/>
    <col min="18" max="18" width="9.140625" style="7" customWidth="1"/>
    <col min="19" max="19" width="10.7109375" style="7" bestFit="1" customWidth="1"/>
    <col min="20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2" t="s">
        <v>56</v>
      </c>
      <c r="F1" s="12"/>
      <c r="H1" s="7" t="s">
        <v>57</v>
      </c>
      <c r="K1" s="7" t="s">
        <v>58</v>
      </c>
    </row>
    <row r="2" spans="1:11" ht="12.75">
      <c r="A2" s="6" t="s">
        <v>38</v>
      </c>
      <c r="B2" s="6" t="s">
        <v>40</v>
      </c>
      <c r="D2" s="7" t="s">
        <v>59</v>
      </c>
      <c r="E2" s="7" t="s">
        <v>60</v>
      </c>
      <c r="F2" s="7" t="s">
        <v>61</v>
      </c>
      <c r="H2" s="7" t="s">
        <v>62</v>
      </c>
      <c r="I2" s="7" t="s">
        <v>63</v>
      </c>
      <c r="K2" s="7" t="s">
        <v>62</v>
      </c>
    </row>
    <row r="3" spans="1:12" ht="15">
      <c r="A3" s="2">
        <v>0.18</v>
      </c>
      <c r="B3" s="2">
        <v>7.603128450657607E-12</v>
      </c>
      <c r="D3" s="7">
        <f aca="true" t="shared" si="0" ref="D3:D28">A3/0.028317</f>
        <v>6.356605572624219</v>
      </c>
      <c r="E3" s="7">
        <f aca="true" t="shared" si="1" ref="E3:E28">B3*2.2046/2000</f>
        <v>8.38092849115988E-15</v>
      </c>
      <c r="F3" s="7">
        <f aca="true" t="shared" si="2" ref="F3:F28">E3*60*24</f>
        <v>1.2068537027270224E-11</v>
      </c>
      <c r="H3" s="2">
        <v>0.27130061235237135</v>
      </c>
      <c r="I3" s="7">
        <f aca="true" t="shared" si="3" ref="I3:I28">H3*3.0808</f>
        <v>0.8358229265351856</v>
      </c>
      <c r="K3" s="2">
        <v>0.1493944562902533</v>
      </c>
      <c r="L3" s="7">
        <f aca="true" t="shared" si="4" ref="L3:L28">K3*3.2808</f>
        <v>0.49013333219706307</v>
      </c>
    </row>
    <row r="4" spans="1:12" ht="15">
      <c r="A4" s="2">
        <v>0.19821899999999998</v>
      </c>
      <c r="B4" s="2">
        <v>1.1229739718931563E-11</v>
      </c>
      <c r="D4" s="7">
        <f t="shared" si="0"/>
        <v>7</v>
      </c>
      <c r="E4" s="7">
        <f t="shared" si="1"/>
        <v>1.2378542092178263E-14</v>
      </c>
      <c r="F4" s="7">
        <f t="shared" si="2"/>
        <v>1.7825100612736698E-11</v>
      </c>
      <c r="H4" s="2">
        <v>0.2817360248050691</v>
      </c>
      <c r="I4" s="7">
        <f t="shared" si="3"/>
        <v>0.8679723452194569</v>
      </c>
      <c r="K4" s="2">
        <v>0.1554968578024675</v>
      </c>
      <c r="L4" s="7">
        <f t="shared" si="4"/>
        <v>0.5101540910783354</v>
      </c>
    </row>
    <row r="5" spans="1:12" ht="15">
      <c r="A5" s="2">
        <v>0.19821899999999998</v>
      </c>
      <c r="B5" s="2">
        <v>1.1229739718931563E-11</v>
      </c>
      <c r="D5" s="7">
        <f t="shared" si="0"/>
        <v>7</v>
      </c>
      <c r="E5" s="7">
        <f t="shared" si="1"/>
        <v>1.2378542092178263E-14</v>
      </c>
      <c r="F5" s="7">
        <f t="shared" si="2"/>
        <v>1.7825100612736698E-11</v>
      </c>
      <c r="H5" s="2">
        <v>0.2817360248050691</v>
      </c>
      <c r="I5" s="7">
        <f t="shared" si="3"/>
        <v>0.8679723452194569</v>
      </c>
      <c r="K5" s="2">
        <v>0.1554968578024675</v>
      </c>
      <c r="L5" s="7">
        <f t="shared" si="4"/>
        <v>0.5101540910783354</v>
      </c>
    </row>
    <row r="6" spans="1:12" ht="15">
      <c r="A6" s="2">
        <v>0.19821899999999998</v>
      </c>
      <c r="B6" s="2">
        <v>1.1229739718931563E-11</v>
      </c>
      <c r="D6" s="7">
        <f t="shared" si="0"/>
        <v>7</v>
      </c>
      <c r="E6" s="7">
        <f t="shared" si="1"/>
        <v>1.2378542092178263E-14</v>
      </c>
      <c r="F6" s="7">
        <f t="shared" si="2"/>
        <v>1.7825100612736698E-11</v>
      </c>
      <c r="H6" s="2">
        <v>0.2817360248050691</v>
      </c>
      <c r="I6" s="7">
        <f t="shared" si="3"/>
        <v>0.8679723452194569</v>
      </c>
      <c r="K6" s="2">
        <v>0.1554968578024675</v>
      </c>
      <c r="L6" s="7">
        <f t="shared" si="4"/>
        <v>0.5101540910783354</v>
      </c>
    </row>
    <row r="7" spans="1:12" ht="15">
      <c r="A7" s="2">
        <v>0.19821899999999998</v>
      </c>
      <c r="B7" s="2">
        <v>1.1229739718931563E-11</v>
      </c>
      <c r="D7" s="7">
        <f t="shared" si="0"/>
        <v>7</v>
      </c>
      <c r="E7" s="7">
        <f t="shared" si="1"/>
        <v>1.2378542092178263E-14</v>
      </c>
      <c r="F7" s="7">
        <f t="shared" si="2"/>
        <v>1.7825100612736698E-11</v>
      </c>
      <c r="H7" s="2">
        <v>0.2817360248050691</v>
      </c>
      <c r="I7" s="7">
        <f t="shared" si="3"/>
        <v>0.8679723452194569</v>
      </c>
      <c r="K7" s="2">
        <v>0.1554968578024675</v>
      </c>
      <c r="L7" s="7">
        <f t="shared" si="4"/>
        <v>0.5101540910783354</v>
      </c>
    </row>
    <row r="8" spans="1:12" ht="15">
      <c r="A8" s="2">
        <v>0.19821899999999998</v>
      </c>
      <c r="B8" s="2">
        <v>1.1229739718931563E-11</v>
      </c>
      <c r="D8" s="7">
        <f t="shared" si="0"/>
        <v>7</v>
      </c>
      <c r="E8" s="7">
        <f t="shared" si="1"/>
        <v>1.2378542092178263E-14</v>
      </c>
      <c r="F8" s="7">
        <f t="shared" si="2"/>
        <v>1.7825100612736698E-11</v>
      </c>
      <c r="H8" s="2">
        <v>0.2817360248050691</v>
      </c>
      <c r="I8" s="7">
        <f t="shared" si="3"/>
        <v>0.8679723452194569</v>
      </c>
      <c r="K8" s="2">
        <v>0.1554968578024675</v>
      </c>
      <c r="L8" s="7">
        <f t="shared" si="4"/>
        <v>0.5101540910783354</v>
      </c>
    </row>
    <row r="9" spans="1:12" ht="15">
      <c r="A9" s="2">
        <v>0.19821899999999998</v>
      </c>
      <c r="B9" s="2">
        <v>1.1229739718931563E-11</v>
      </c>
      <c r="D9" s="7">
        <f t="shared" si="0"/>
        <v>7</v>
      </c>
      <c r="E9" s="7">
        <f t="shared" si="1"/>
        <v>1.2378542092178263E-14</v>
      </c>
      <c r="F9" s="7">
        <f t="shared" si="2"/>
        <v>1.7825100612736698E-11</v>
      </c>
      <c r="H9" s="2">
        <v>0.2817360248050691</v>
      </c>
      <c r="I9" s="7">
        <f t="shared" si="3"/>
        <v>0.8679723452194569</v>
      </c>
      <c r="K9" s="2">
        <v>0.1554968578024675</v>
      </c>
      <c r="L9" s="7">
        <f t="shared" si="4"/>
        <v>0.5101540910783354</v>
      </c>
    </row>
    <row r="10" spans="1:12" ht="15">
      <c r="A10" s="2">
        <v>0.19821899999999998</v>
      </c>
      <c r="B10" s="2">
        <v>1.1229739718931563E-11</v>
      </c>
      <c r="D10" s="7">
        <f t="shared" si="0"/>
        <v>7</v>
      </c>
      <c r="E10" s="7">
        <f t="shared" si="1"/>
        <v>1.2378542092178263E-14</v>
      </c>
      <c r="F10" s="7">
        <f t="shared" si="2"/>
        <v>1.7825100612736698E-11</v>
      </c>
      <c r="H10" s="2">
        <v>0.2817360248050691</v>
      </c>
      <c r="I10" s="7">
        <f t="shared" si="3"/>
        <v>0.8679723452194569</v>
      </c>
      <c r="K10" s="2">
        <v>0.1554968578024675</v>
      </c>
      <c r="L10" s="7">
        <f t="shared" si="4"/>
        <v>0.5101540910783354</v>
      </c>
    </row>
    <row r="11" spans="1:12" ht="15">
      <c r="A11" s="2">
        <v>0.19821899999999998</v>
      </c>
      <c r="B11" s="2">
        <v>1.1229739718931563E-11</v>
      </c>
      <c r="D11" s="7">
        <f t="shared" si="0"/>
        <v>7</v>
      </c>
      <c r="E11" s="7">
        <f t="shared" si="1"/>
        <v>1.2378542092178263E-14</v>
      </c>
      <c r="F11" s="7">
        <f t="shared" si="2"/>
        <v>1.7825100612736698E-11</v>
      </c>
      <c r="H11" s="2">
        <v>0.2817360248050691</v>
      </c>
      <c r="I11" s="7">
        <f t="shared" si="3"/>
        <v>0.8679723452194569</v>
      </c>
      <c r="K11" s="2">
        <v>0.1554968578024675</v>
      </c>
      <c r="L11" s="7">
        <f t="shared" si="4"/>
        <v>0.5101540910783354</v>
      </c>
    </row>
    <row r="12" spans="1:12" ht="15">
      <c r="A12" s="2">
        <v>0.19821899999999998</v>
      </c>
      <c r="B12" s="2">
        <v>1.1229739718931563E-11</v>
      </c>
      <c r="D12" s="7">
        <f t="shared" si="0"/>
        <v>7</v>
      </c>
      <c r="E12" s="7">
        <f t="shared" si="1"/>
        <v>1.2378542092178263E-14</v>
      </c>
      <c r="F12" s="7">
        <f t="shared" si="2"/>
        <v>1.7825100612736698E-11</v>
      </c>
      <c r="H12" s="2">
        <v>0.2817360248050691</v>
      </c>
      <c r="I12" s="7">
        <f t="shared" si="3"/>
        <v>0.8679723452194569</v>
      </c>
      <c r="K12" s="2">
        <v>0.1554968578024675</v>
      </c>
      <c r="L12" s="7">
        <f t="shared" si="4"/>
        <v>0.5101540910783354</v>
      </c>
    </row>
    <row r="13" spans="1:12" ht="15">
      <c r="A13" s="2">
        <v>0.19821899999999998</v>
      </c>
      <c r="B13" s="2">
        <v>1.1229739718931563E-11</v>
      </c>
      <c r="D13" s="7">
        <f t="shared" si="0"/>
        <v>7</v>
      </c>
      <c r="E13" s="7">
        <f t="shared" si="1"/>
        <v>1.2378542092178263E-14</v>
      </c>
      <c r="F13" s="7">
        <f t="shared" si="2"/>
        <v>1.7825100612736698E-11</v>
      </c>
      <c r="H13" s="2">
        <v>0.2817360248050691</v>
      </c>
      <c r="I13" s="7">
        <f t="shared" si="3"/>
        <v>0.8679723452194569</v>
      </c>
      <c r="K13" s="2">
        <v>0.1554968578024675</v>
      </c>
      <c r="L13" s="7">
        <f t="shared" si="4"/>
        <v>0.5101540910783354</v>
      </c>
    </row>
    <row r="14" spans="1:12" ht="15">
      <c r="A14" s="2">
        <v>0.19821899999999998</v>
      </c>
      <c r="B14" s="2">
        <v>1.1229739718931563E-11</v>
      </c>
      <c r="D14" s="7">
        <f t="shared" si="0"/>
        <v>7</v>
      </c>
      <c r="E14" s="7">
        <f t="shared" si="1"/>
        <v>1.2378542092178263E-14</v>
      </c>
      <c r="F14" s="7">
        <f t="shared" si="2"/>
        <v>1.7825100612736698E-11</v>
      </c>
      <c r="H14" s="2">
        <v>0.2817360248050691</v>
      </c>
      <c r="I14" s="7">
        <f t="shared" si="3"/>
        <v>0.8679723452194569</v>
      </c>
      <c r="K14" s="2">
        <v>0.1554968578024675</v>
      </c>
      <c r="L14" s="7">
        <f t="shared" si="4"/>
        <v>0.5101540910783354</v>
      </c>
    </row>
    <row r="15" spans="1:12" ht="15">
      <c r="A15" s="2">
        <v>0.19821899999999998</v>
      </c>
      <c r="B15" s="2">
        <v>1.1229739718931563E-11</v>
      </c>
      <c r="D15" s="7">
        <f t="shared" si="0"/>
        <v>7</v>
      </c>
      <c r="E15" s="7">
        <f t="shared" si="1"/>
        <v>1.2378542092178263E-14</v>
      </c>
      <c r="F15" s="7">
        <f t="shared" si="2"/>
        <v>1.7825100612736698E-11</v>
      </c>
      <c r="H15" s="2">
        <v>0.2817360248050691</v>
      </c>
      <c r="I15" s="7">
        <f t="shared" si="3"/>
        <v>0.8679723452194569</v>
      </c>
      <c r="K15" s="2">
        <v>0.1554968578024675</v>
      </c>
      <c r="L15" s="7">
        <f t="shared" si="4"/>
        <v>0.5101540910783354</v>
      </c>
    </row>
    <row r="16" spans="1:12" ht="15">
      <c r="A16" s="2">
        <v>0.19821899999999998</v>
      </c>
      <c r="B16" s="2">
        <v>1.1229739718931563E-11</v>
      </c>
      <c r="D16" s="7">
        <f t="shared" si="0"/>
        <v>7</v>
      </c>
      <c r="E16" s="7">
        <f t="shared" si="1"/>
        <v>1.2378542092178263E-14</v>
      </c>
      <c r="F16" s="7">
        <f t="shared" si="2"/>
        <v>1.7825100612736698E-11</v>
      </c>
      <c r="H16" s="2">
        <v>0.2817360248050691</v>
      </c>
      <c r="I16" s="7">
        <f t="shared" si="3"/>
        <v>0.8679723452194569</v>
      </c>
      <c r="K16" s="2">
        <v>0.1554968578024675</v>
      </c>
      <c r="L16" s="7">
        <f t="shared" si="4"/>
        <v>0.5101540910783354</v>
      </c>
    </row>
    <row r="17" spans="1:12" ht="15">
      <c r="A17" s="2">
        <v>0.19821899999999998</v>
      </c>
      <c r="B17" s="2">
        <v>1.1229739718931563E-11</v>
      </c>
      <c r="D17" s="7">
        <f t="shared" si="0"/>
        <v>7</v>
      </c>
      <c r="E17" s="7">
        <f t="shared" si="1"/>
        <v>1.2378542092178263E-14</v>
      </c>
      <c r="F17" s="7">
        <f t="shared" si="2"/>
        <v>1.7825100612736698E-11</v>
      </c>
      <c r="H17" s="2">
        <v>0.2817360248050691</v>
      </c>
      <c r="I17" s="7">
        <f t="shared" si="3"/>
        <v>0.8679723452194569</v>
      </c>
      <c r="K17" s="2">
        <v>0.1554968578024675</v>
      </c>
      <c r="L17" s="7">
        <f t="shared" si="4"/>
        <v>0.5101540910783354</v>
      </c>
    </row>
    <row r="18" spans="1:12" ht="15">
      <c r="A18" s="2">
        <v>0.19821899999999998</v>
      </c>
      <c r="B18" s="2">
        <v>1.1229739718931563E-11</v>
      </c>
      <c r="D18" s="7">
        <f t="shared" si="0"/>
        <v>7</v>
      </c>
      <c r="E18" s="7">
        <f t="shared" si="1"/>
        <v>1.2378542092178263E-14</v>
      </c>
      <c r="F18" s="7">
        <f t="shared" si="2"/>
        <v>1.7825100612736698E-11</v>
      </c>
      <c r="H18" s="2">
        <v>0.2817360248050691</v>
      </c>
      <c r="I18" s="7">
        <f t="shared" si="3"/>
        <v>0.8679723452194569</v>
      </c>
      <c r="K18" s="2">
        <v>0.1554968578024675</v>
      </c>
      <c r="L18" s="7">
        <f t="shared" si="4"/>
        <v>0.5101540910783354</v>
      </c>
    </row>
    <row r="19" spans="1:12" ht="15">
      <c r="A19" s="2">
        <v>0.19821899999999998</v>
      </c>
      <c r="B19" s="2">
        <v>1.1229739718931563E-11</v>
      </c>
      <c r="D19" s="7">
        <f t="shared" si="0"/>
        <v>7</v>
      </c>
      <c r="E19" s="7">
        <f t="shared" si="1"/>
        <v>1.2378542092178263E-14</v>
      </c>
      <c r="F19" s="7">
        <f t="shared" si="2"/>
        <v>1.7825100612736698E-11</v>
      </c>
      <c r="H19" s="2">
        <v>0.2817360248050691</v>
      </c>
      <c r="I19" s="7">
        <f t="shared" si="3"/>
        <v>0.8679723452194569</v>
      </c>
      <c r="K19" s="2">
        <v>0.1554968578024675</v>
      </c>
      <c r="L19" s="7">
        <f t="shared" si="4"/>
        <v>0.5101540910783354</v>
      </c>
    </row>
    <row r="20" spans="1:12" ht="15">
      <c r="A20" s="2">
        <v>0.19821899999999998</v>
      </c>
      <c r="B20" s="2">
        <v>1.1229739718931563E-11</v>
      </c>
      <c r="D20" s="7">
        <f t="shared" si="0"/>
        <v>7</v>
      </c>
      <c r="E20" s="7">
        <f t="shared" si="1"/>
        <v>1.2378542092178263E-14</v>
      </c>
      <c r="F20" s="7">
        <f t="shared" si="2"/>
        <v>1.7825100612736698E-11</v>
      </c>
      <c r="H20" s="2">
        <v>0.2817360248050691</v>
      </c>
      <c r="I20" s="7">
        <f t="shared" si="3"/>
        <v>0.8679723452194569</v>
      </c>
      <c r="K20" s="2">
        <v>0.1554968578024675</v>
      </c>
      <c r="L20" s="7">
        <f t="shared" si="4"/>
        <v>0.5101540910783354</v>
      </c>
    </row>
    <row r="21" spans="1:12" ht="15">
      <c r="A21" s="2">
        <v>5.1444481123535155</v>
      </c>
      <c r="B21" s="2">
        <v>7.833630184490549E-07</v>
      </c>
      <c r="D21" s="7">
        <f t="shared" si="0"/>
        <v>181.673486328125</v>
      </c>
      <c r="E21" s="7">
        <f t="shared" si="1"/>
        <v>8.635010552363933E-10</v>
      </c>
      <c r="F21" s="7">
        <f t="shared" si="2"/>
        <v>1.2434415195404064E-06</v>
      </c>
      <c r="H21" s="2">
        <v>1.0839249721527104</v>
      </c>
      <c r="I21" s="7">
        <f t="shared" si="3"/>
        <v>3.3393560542080705</v>
      </c>
      <c r="K21" s="2">
        <v>0.4564363768888459</v>
      </c>
      <c r="L21" s="7">
        <f t="shared" si="4"/>
        <v>1.4974764652969257</v>
      </c>
    </row>
    <row r="22" spans="1:12" ht="15">
      <c r="A22" s="2">
        <v>23.007434741660152</v>
      </c>
      <c r="B22" s="2">
        <v>0.0007746082836755483</v>
      </c>
      <c r="D22" s="7">
        <f t="shared" si="0"/>
        <v>812.4954882812499</v>
      </c>
      <c r="E22" s="7">
        <f t="shared" si="1"/>
        <v>8.53850711095557E-07</v>
      </c>
      <c r="F22" s="7">
        <f t="shared" si="2"/>
        <v>0.001229545023977602</v>
      </c>
      <c r="H22" s="2">
        <v>1.790701331314088</v>
      </c>
      <c r="I22" s="7">
        <f t="shared" si="3"/>
        <v>5.516792661512443</v>
      </c>
      <c r="K22" s="2">
        <v>0.9646213388788866</v>
      </c>
      <c r="L22" s="7">
        <f t="shared" si="4"/>
        <v>3.164729688593851</v>
      </c>
    </row>
    <row r="23" spans="1:12" ht="15">
      <c r="A23" s="2">
        <v>41.42339790392578</v>
      </c>
      <c r="B23" s="2">
        <v>0.012011410258652174</v>
      </c>
      <c r="D23" s="7">
        <f t="shared" si="0"/>
        <v>1462.84556640625</v>
      </c>
      <c r="E23" s="7">
        <f t="shared" si="1"/>
        <v>1.3240177528112293E-05</v>
      </c>
      <c r="F23" s="7">
        <f t="shared" si="2"/>
        <v>0.019065855640481702</v>
      </c>
      <c r="H23" s="2">
        <v>2.1981747444763196</v>
      </c>
      <c r="I23" s="7">
        <f t="shared" si="3"/>
        <v>6.772136752782645</v>
      </c>
      <c r="K23" s="2">
        <v>1.3080849860003252</v>
      </c>
      <c r="L23" s="7">
        <f t="shared" si="4"/>
        <v>4.291565222069867</v>
      </c>
    </row>
    <row r="24" spans="1:12" ht="15">
      <c r="A24" s="2">
        <v>66.15209255191405</v>
      </c>
      <c r="B24" s="2">
        <v>0.10057002008791185</v>
      </c>
      <c r="D24" s="7">
        <f t="shared" si="0"/>
        <v>2336.1264453125</v>
      </c>
      <c r="E24" s="7">
        <f t="shared" si="1"/>
        <v>0.00011085833314290525</v>
      </c>
      <c r="F24" s="7">
        <f t="shared" si="2"/>
        <v>0.15963599972578355</v>
      </c>
      <c r="H24" s="2">
        <v>2.611459552917482</v>
      </c>
      <c r="I24" s="7">
        <f t="shared" si="3"/>
        <v>8.045384590628178</v>
      </c>
      <c r="K24" s="2">
        <v>1.6564471196312853</v>
      </c>
      <c r="L24" s="7">
        <f t="shared" si="4"/>
        <v>5.434471710086322</v>
      </c>
    </row>
    <row r="25" spans="1:12" ht="15">
      <c r="A25" s="2">
        <v>118.3108157999414</v>
      </c>
      <c r="B25" s="2">
        <v>1.651693271423448</v>
      </c>
      <c r="D25" s="7">
        <f t="shared" si="0"/>
        <v>4178.08439453125</v>
      </c>
      <c r="E25" s="7">
        <f t="shared" si="1"/>
        <v>0.001820661493090067</v>
      </c>
      <c r="F25" s="7">
        <f t="shared" si="2"/>
        <v>2.6217525500496963</v>
      </c>
      <c r="H25" s="2">
        <v>3.328236917907717</v>
      </c>
      <c r="I25" s="7">
        <f t="shared" si="3"/>
        <v>10.253632296690094</v>
      </c>
      <c r="K25" s="2">
        <v>2.2606263372226394</v>
      </c>
      <c r="L25" s="7">
        <f t="shared" si="4"/>
        <v>7.416662887160036</v>
      </c>
    </row>
    <row r="26" spans="1:12" ht="15">
      <c r="A26" s="2">
        <v>232.56266065242187</v>
      </c>
      <c r="B26" s="2">
        <v>29.73413876060776</v>
      </c>
      <c r="D26" s="7">
        <f t="shared" si="0"/>
        <v>8212.828359375</v>
      </c>
      <c r="E26" s="7">
        <f t="shared" si="1"/>
        <v>0.03277594115581793</v>
      </c>
      <c r="F26" s="7">
        <f t="shared" si="2"/>
        <v>47.19735526437782</v>
      </c>
      <c r="H26" s="2">
        <v>4.343976139251712</v>
      </c>
      <c r="I26" s="7">
        <f t="shared" si="3"/>
        <v>13.382921689806674</v>
      </c>
      <c r="K26" s="2">
        <v>3.116803663688343</v>
      </c>
      <c r="L26" s="7">
        <f t="shared" si="4"/>
        <v>10.225609459828716</v>
      </c>
    </row>
    <row r="27" spans="1:12" ht="15">
      <c r="A27" s="2">
        <v>648.856364956082</v>
      </c>
      <c r="B27" s="2">
        <v>2150.2109106580765</v>
      </c>
      <c r="D27" s="7">
        <f t="shared" si="0"/>
        <v>22914.022140625137</v>
      </c>
      <c r="E27" s="7">
        <f t="shared" si="1"/>
        <v>2.370177486818398</v>
      </c>
      <c r="F27" s="7">
        <f t="shared" si="2"/>
        <v>3413.0555810184933</v>
      </c>
      <c r="H27" s="2">
        <v>6.699978854736331</v>
      </c>
      <c r="I27" s="7">
        <f t="shared" si="3"/>
        <v>20.64129485567169</v>
      </c>
      <c r="K27" s="2">
        <v>5.101038852899373</v>
      </c>
      <c r="L27" s="7">
        <f t="shared" si="4"/>
        <v>16.735488268592263</v>
      </c>
    </row>
    <row r="28" spans="1:12" ht="15">
      <c r="A28" s="2">
        <v>1687</v>
      </c>
      <c r="B28" s="2">
        <v>42591.015430505155</v>
      </c>
      <c r="D28" s="7">
        <f t="shared" si="0"/>
        <v>59575.520005650316</v>
      </c>
      <c r="E28" s="7">
        <f t="shared" si="1"/>
        <v>46.94807630904584</v>
      </c>
      <c r="F28" s="7">
        <f t="shared" si="2"/>
        <v>67605.229885026</v>
      </c>
      <c r="H28" s="2">
        <v>10.611002827880865</v>
      </c>
      <c r="I28" s="7">
        <f t="shared" si="3"/>
        <v>32.69037751213537</v>
      </c>
      <c r="K28" s="2">
        <v>8.394724947355353</v>
      </c>
      <c r="L28" s="7">
        <f t="shared" si="4"/>
        <v>27.541413607283445</v>
      </c>
    </row>
    <row r="41" spans="17:20" ht="12.75">
      <c r="Q41" s="7" t="s">
        <v>64</v>
      </c>
      <c r="R41" s="7" t="s">
        <v>65</v>
      </c>
      <c r="S41" s="10"/>
      <c r="T41" s="10"/>
    </row>
    <row r="42" spans="16:20" ht="12.75">
      <c r="P42" s="7" t="s">
        <v>66</v>
      </c>
      <c r="Q42" s="8">
        <v>2.35</v>
      </c>
      <c r="R42" s="8">
        <f>(77.336*(Q42^2))+(41.104*Q42)-53.615</f>
        <v>470.06746</v>
      </c>
      <c r="S42" s="10"/>
      <c r="T42" s="10"/>
    </row>
    <row r="43" spans="15:29" ht="12.75">
      <c r="O43" s="7" t="s">
        <v>67</v>
      </c>
      <c r="P43" s="7" t="s">
        <v>68</v>
      </c>
      <c r="Q43" s="9">
        <v>0.78</v>
      </c>
      <c r="R43" s="9">
        <f>(77.336*(Q43^2))+(41.104*Q43)-53.615</f>
        <v>25.4973424</v>
      </c>
      <c r="S43" s="10"/>
      <c r="T43" s="10"/>
      <c r="AB43" s="10"/>
      <c r="AC43" s="10"/>
    </row>
    <row r="44" spans="15:20" ht="12.75">
      <c r="O44" s="7" t="s">
        <v>69</v>
      </c>
      <c r="P44" s="7" t="s">
        <v>70</v>
      </c>
      <c r="Q44" s="11">
        <v>1.42</v>
      </c>
      <c r="R44" s="11">
        <f>(77.336*(Q44^2))+(41.104*Q44)-53.615</f>
        <v>160.69299039999999</v>
      </c>
      <c r="S44" s="10"/>
      <c r="T44" s="10"/>
    </row>
    <row r="45" spans="15:20" ht="12.75">
      <c r="O45" s="10"/>
      <c r="P45" s="10"/>
      <c r="Q45" s="10"/>
      <c r="R45" s="10"/>
      <c r="S45" s="10"/>
      <c r="T45" s="10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2013-01-02T19:17:53Z</dcterms:created>
  <dcterms:modified xsi:type="dcterms:W3CDTF">2013-01-23T17:23:21Z</dcterms:modified>
  <cp:category/>
  <cp:version/>
  <cp:contentType/>
  <cp:contentStatus/>
</cp:coreProperties>
</file>