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11760" activeTab="0"/>
  </bookViews>
  <sheets>
    <sheet name="Read Me" sheetId="1" r:id="rId1"/>
    <sheet name="North Yuba River" sheetId="2" r:id="rId2"/>
    <sheet name="Middle Yuba River" sheetId="3" r:id="rId3"/>
    <sheet name="Oregon Creek" sheetId="4" r:id="rId4"/>
    <sheet name="Yuba River" sheetId="5" r:id="rId5"/>
  </sheets>
  <definedNames>
    <definedName name="_xlnm.Print_Area" localSheetId="0">'Read Me'!$C$1:$C$8</definedName>
  </definedNames>
  <calcPr fullCalcOnLoad="1"/>
</workbook>
</file>

<file path=xl/sharedStrings.xml><?xml version="1.0" encoding="utf-8"?>
<sst xmlns="http://schemas.openxmlformats.org/spreadsheetml/2006/main" count="236" uniqueCount="43">
  <si>
    <t>Predicted Weight</t>
  </si>
  <si>
    <t>Relative Condition</t>
  </si>
  <si>
    <t>Length</t>
  </si>
  <si>
    <t>Weight</t>
  </si>
  <si>
    <t xml:space="preserve"> </t>
  </si>
  <si>
    <t>Rainbow Trout</t>
  </si>
  <si>
    <t>Sacramento Sucker</t>
  </si>
  <si>
    <t>Smallmouth Bass</t>
  </si>
  <si>
    <t xml:space="preserve">Smallmouth Bass </t>
  </si>
  <si>
    <t>Sacramento Sucker - Insufficient Data</t>
  </si>
  <si>
    <t xml:space="preserve">Sacramento Sucker </t>
  </si>
  <si>
    <t>Sacramento Pikeminnow</t>
  </si>
  <si>
    <t>Sacramento Pikeminnow - Insufficient Data</t>
  </si>
  <si>
    <t>Smallmouth Bass - Insufficient Data</t>
  </si>
  <si>
    <t>Rainbow Trout - Insufficient Data</t>
  </si>
  <si>
    <t>Above Middle Yuba River 2012</t>
  </si>
  <si>
    <t>Below Middle Yuba River 2012</t>
  </si>
  <si>
    <t>Below New Colgate Powerhouse 2012</t>
  </si>
  <si>
    <t>Below Middle Yuba River 2013</t>
  </si>
  <si>
    <t>Below New Colgate Powerhouse 2013</t>
  </si>
  <si>
    <t>Sacramento Sucker - None collected</t>
  </si>
  <si>
    <t>Smallmouth Bass - None Collected</t>
  </si>
  <si>
    <t>Above New Colgate Powerhouse 2012</t>
  </si>
  <si>
    <t>Above New Colgate Powerhouse 2013</t>
  </si>
  <si>
    <t>Rainbow Trout - None Collected</t>
  </si>
  <si>
    <t>Above Middle Yuba River 2013</t>
  </si>
  <si>
    <t>Above Our House Diversion Dam 2012</t>
  </si>
  <si>
    <t>Above Oregon Creek 2012</t>
  </si>
  <si>
    <t>Below Moonshine Creek 2012</t>
  </si>
  <si>
    <t>Below Our House Diversion Dam 2012</t>
  </si>
  <si>
    <t>Below Yellowjacket Creek 2012</t>
  </si>
  <si>
    <t>Above Our House Diversion Dam 2013</t>
  </si>
  <si>
    <t>Above Oregon Creek 2013</t>
  </si>
  <si>
    <t>Below Moonshine Creek 2013</t>
  </si>
  <si>
    <t>Below Our House Diversion Dam 2013</t>
  </si>
  <si>
    <t>Below Yellowjacket Creek 2013</t>
  </si>
  <si>
    <t>Sacramento Pikeminnow -  Insufficient Data</t>
  </si>
  <si>
    <t>Sacramento Sucker - None Collected</t>
  </si>
  <si>
    <t>Above Log Cabin Diversion Dam 2012</t>
  </si>
  <si>
    <t>Above Log Cabin Diversion Dam 2013</t>
  </si>
  <si>
    <t xml:space="preserve">Enclosed on the following worksheets are length-weight data and relative condition factors from electrofishing conducted in 2012 and 2013 on the Yuba River, North Yuba River, Middle Yuba River, and Oregon Creek.  Relative condition is meant to indicate the health of a single fish relative to the other fish of the same species collected in that stream basin (e.g. local rainbow trout population of Oregon Creek).  This spreadsheet provides individual length (in millimeters), weight (in grams) and condition to accomplish this. </t>
  </si>
  <si>
    <t xml:space="preserve">Relative Condition </t>
  </si>
  <si>
    <t>Attachment 3-8C.  Relative Condition Factor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</si>
</sst>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
    <numFmt numFmtId="166" formatCode="0.0000000"/>
    <numFmt numFmtId="167" formatCode="0.00000000"/>
    <numFmt numFmtId="168" formatCode="0.0"/>
    <numFmt numFmtId="169" formatCode="&quot;$&quot;#,##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sz val="10"/>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41"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Font="1" applyAlignment="1">
      <alignment/>
    </xf>
    <xf numFmtId="0" fontId="46" fillId="0" borderId="0" xfId="0" applyFont="1" applyAlignment="1">
      <alignment horizontal="center"/>
    </xf>
    <xf numFmtId="0" fontId="46" fillId="0" borderId="0" xfId="0" applyFont="1" applyAlignment="1">
      <alignment/>
    </xf>
    <xf numFmtId="0" fontId="47" fillId="0" borderId="0" xfId="0" applyFont="1" applyAlignment="1">
      <alignment/>
    </xf>
    <xf numFmtId="0" fontId="47" fillId="0" borderId="0" xfId="0" applyFont="1" applyAlignment="1">
      <alignment horizontal="center"/>
    </xf>
    <xf numFmtId="166" fontId="47" fillId="0" borderId="0" xfId="0" applyNumberFormat="1" applyFont="1" applyAlignment="1">
      <alignment horizontal="center"/>
    </xf>
    <xf numFmtId="0" fontId="46" fillId="0" borderId="10" xfId="0" applyFont="1" applyBorder="1" applyAlignment="1">
      <alignment horizontal="center"/>
    </xf>
    <xf numFmtId="0" fontId="47" fillId="0" borderId="10" xfId="0" applyFont="1" applyBorder="1" applyAlignment="1">
      <alignment horizontal="center"/>
    </xf>
    <xf numFmtId="0" fontId="46" fillId="0" borderId="10" xfId="0" applyFont="1" applyBorder="1" applyAlignment="1">
      <alignment horizontal="left"/>
    </xf>
    <xf numFmtId="167" fontId="46" fillId="0" borderId="10" xfId="0" applyNumberFormat="1" applyFont="1" applyBorder="1" applyAlignment="1">
      <alignment horizontal="center"/>
    </xf>
    <xf numFmtId="167" fontId="47" fillId="0" borderId="10" xfId="0" applyNumberFormat="1" applyFont="1" applyBorder="1" applyAlignment="1">
      <alignment horizontal="center"/>
    </xf>
    <xf numFmtId="167" fontId="47" fillId="0" borderId="0" xfId="0" applyNumberFormat="1" applyFont="1" applyAlignment="1">
      <alignment/>
    </xf>
    <xf numFmtId="167" fontId="0" fillId="0" borderId="10" xfId="0" applyNumberFormat="1" applyBorder="1" applyAlignment="1">
      <alignment horizontal="center"/>
    </xf>
    <xf numFmtId="167" fontId="47" fillId="0" borderId="0" xfId="0" applyNumberFormat="1" applyFont="1" applyAlignment="1">
      <alignment horizontal="center"/>
    </xf>
    <xf numFmtId="167" fontId="0" fillId="0" borderId="0" xfId="0" applyNumberFormat="1" applyAlignment="1">
      <alignment/>
    </xf>
    <xf numFmtId="168" fontId="47" fillId="0" borderId="10" xfId="0" applyNumberFormat="1" applyFont="1" applyBorder="1" applyAlignment="1">
      <alignment horizontal="center"/>
    </xf>
    <xf numFmtId="168" fontId="46" fillId="0" borderId="10" xfId="0" applyNumberFormat="1" applyFont="1" applyBorder="1" applyAlignment="1">
      <alignment horizontal="center"/>
    </xf>
    <xf numFmtId="168" fontId="47" fillId="0" borderId="0" xfId="0" applyNumberFormat="1" applyFont="1" applyAlignment="1">
      <alignment/>
    </xf>
    <xf numFmtId="168" fontId="0" fillId="0" borderId="0" xfId="0" applyNumberFormat="1" applyAlignment="1">
      <alignment/>
    </xf>
    <xf numFmtId="0" fontId="46" fillId="0" borderId="10" xfId="0" applyFont="1" applyBorder="1" applyAlignment="1">
      <alignment/>
    </xf>
    <xf numFmtId="168" fontId="47" fillId="0" borderId="0" xfId="0" applyNumberFormat="1" applyFont="1" applyAlignment="1">
      <alignment horizontal="center"/>
    </xf>
    <xf numFmtId="167" fontId="46" fillId="0" borderId="10" xfId="0" applyNumberFormat="1" applyFont="1" applyBorder="1" applyAlignment="1">
      <alignment/>
    </xf>
    <xf numFmtId="168" fontId="46" fillId="0" borderId="0" xfId="0" applyNumberFormat="1" applyFont="1" applyAlignment="1">
      <alignment horizontal="center"/>
    </xf>
    <xf numFmtId="0" fontId="46" fillId="33" borderId="10" xfId="0" applyFont="1" applyFill="1" applyBorder="1" applyAlignment="1">
      <alignment horizontal="center"/>
    </xf>
    <xf numFmtId="0" fontId="47" fillId="34" borderId="11" xfId="0" applyNumberFormat="1" applyFont="1" applyFill="1" applyBorder="1" applyAlignment="1">
      <alignment horizontal="left" vertical="center" wrapText="1"/>
    </xf>
    <xf numFmtId="0" fontId="0" fillId="0" borderId="0" xfId="0" applyFill="1" applyAlignment="1">
      <alignment/>
    </xf>
    <xf numFmtId="0" fontId="46" fillId="0" borderId="10" xfId="0" applyFont="1" applyBorder="1" applyAlignment="1">
      <alignment horizontal="center" vertical="center"/>
    </xf>
    <xf numFmtId="168" fontId="46" fillId="0" borderId="10" xfId="0" applyNumberFormat="1" applyFont="1" applyBorder="1" applyAlignment="1">
      <alignment horizontal="center" vertical="center"/>
    </xf>
    <xf numFmtId="167" fontId="46" fillId="0" borderId="10" xfId="0" applyNumberFormat="1" applyFont="1" applyBorder="1" applyAlignment="1">
      <alignment horizontal="center" vertical="center"/>
    </xf>
    <xf numFmtId="0" fontId="47" fillId="0" borderId="10" xfId="0" applyFont="1" applyBorder="1" applyAlignment="1">
      <alignment horizontal="center" vertical="center"/>
    </xf>
    <xf numFmtId="167" fontId="47" fillId="0" borderId="10" xfId="0" applyNumberFormat="1" applyFont="1" applyBorder="1" applyAlignment="1">
      <alignment horizontal="center" vertical="center"/>
    </xf>
    <xf numFmtId="0" fontId="0" fillId="0" borderId="0" xfId="0" applyAlignment="1">
      <alignment/>
    </xf>
    <xf numFmtId="0" fontId="46" fillId="0" borderId="10" xfId="0" applyFont="1" applyBorder="1" applyAlignment="1">
      <alignment horizontal="center"/>
    </xf>
    <xf numFmtId="0" fontId="47" fillId="0" borderId="10" xfId="0" applyFont="1" applyBorder="1" applyAlignment="1">
      <alignment horizontal="center"/>
    </xf>
    <xf numFmtId="0" fontId="46" fillId="0" borderId="10" xfId="0" applyFont="1" applyBorder="1" applyAlignment="1">
      <alignment horizontal="left"/>
    </xf>
    <xf numFmtId="0" fontId="0" fillId="0" borderId="0" xfId="0" applyAlignment="1">
      <alignment/>
    </xf>
    <xf numFmtId="0" fontId="46" fillId="0" borderId="10" xfId="0" applyFont="1" applyBorder="1" applyAlignment="1">
      <alignment horizontal="center"/>
    </xf>
    <xf numFmtId="0" fontId="47" fillId="0" borderId="10" xfId="0" applyFont="1" applyBorder="1" applyAlignment="1">
      <alignment horizontal="center"/>
    </xf>
    <xf numFmtId="168" fontId="46" fillId="0" borderId="10" xfId="0" applyNumberFormat="1" applyFont="1" applyBorder="1" applyAlignment="1">
      <alignment horizontal="center"/>
    </xf>
    <xf numFmtId="0" fontId="46" fillId="0" borderId="0" xfId="0" applyFont="1" applyBorder="1" applyAlignment="1">
      <alignment horizontal="center"/>
    </xf>
    <xf numFmtId="167" fontId="47" fillId="0" borderId="0" xfId="0" applyNumberFormat="1" applyFont="1" applyBorder="1" applyAlignment="1">
      <alignment horizontal="center"/>
    </xf>
    <xf numFmtId="0" fontId="3" fillId="0" borderId="10" xfId="62" applyFont="1" applyBorder="1" applyAlignment="1">
      <alignment horizontal="center"/>
      <protection/>
    </xf>
    <xf numFmtId="0" fontId="0" fillId="0" borderId="0" xfId="0" applyFill="1" applyAlignment="1">
      <alignment horizontal="center"/>
    </xf>
    <xf numFmtId="0" fontId="46" fillId="0" borderId="0" xfId="0" applyFont="1" applyFill="1" applyAlignment="1">
      <alignment horizontal="center"/>
    </xf>
    <xf numFmtId="168" fontId="47"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xf>
    <xf numFmtId="0" fontId="3" fillId="0" borderId="10" xfId="62" applyFont="1" applyBorder="1" applyAlignment="1">
      <alignment horizontal="center" vertical="center"/>
      <protection/>
    </xf>
    <xf numFmtId="0" fontId="0" fillId="0" borderId="0" xfId="0" applyAlignment="1">
      <alignment/>
    </xf>
    <xf numFmtId="0" fontId="46" fillId="2" borderId="0" xfId="0" applyFont="1" applyFill="1" applyBorder="1" applyAlignment="1">
      <alignment horizontal="center"/>
    </xf>
    <xf numFmtId="0" fontId="47" fillId="2" borderId="0" xfId="0" applyFont="1" applyFill="1" applyBorder="1" applyAlignment="1">
      <alignment horizontal="center"/>
    </xf>
    <xf numFmtId="0" fontId="46" fillId="2" borderId="12" xfId="0" applyFont="1" applyFill="1" applyBorder="1" applyAlignment="1">
      <alignment horizontal="center"/>
    </xf>
    <xf numFmtId="0" fontId="0" fillId="0" borderId="12" xfId="0" applyBorder="1" applyAlignment="1">
      <alignment horizontal="center"/>
    </xf>
    <xf numFmtId="0" fontId="46" fillId="2" borderId="13" xfId="0" applyFont="1" applyFill="1" applyBorder="1" applyAlignment="1">
      <alignment horizontal="center"/>
    </xf>
    <xf numFmtId="0" fontId="46" fillId="2" borderId="0" xfId="0" applyFont="1" applyFill="1" applyAlignment="1">
      <alignment horizontal="center"/>
    </xf>
    <xf numFmtId="0" fontId="0" fillId="2" borderId="0" xfId="0" applyFill="1" applyAlignment="1">
      <alignment horizontal="center"/>
    </xf>
    <xf numFmtId="0" fontId="44" fillId="2" borderId="0" xfId="0" applyFont="1" applyFill="1" applyAlignment="1">
      <alignment horizontal="center"/>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1 2" xfId="60"/>
    <cellStyle name="Normal 12" xfId="61"/>
    <cellStyle name="Normal 2" xfId="62"/>
    <cellStyle name="Normal 2 2" xfId="63"/>
    <cellStyle name="Normal 3" xfId="64"/>
    <cellStyle name="Normal 3 2" xfId="65"/>
    <cellStyle name="Normal 3 2 2" xfId="66"/>
    <cellStyle name="Normal 3 2 2 2" xfId="67"/>
    <cellStyle name="Normal 3 2 2 3" xfId="68"/>
    <cellStyle name="Normal 3 2 3" xfId="69"/>
    <cellStyle name="Normal 3 2 4" xfId="70"/>
    <cellStyle name="Normal 3 3" xfId="71"/>
    <cellStyle name="Normal 3 3 2" xfId="72"/>
    <cellStyle name="Normal 3 3 2 2" xfId="73"/>
    <cellStyle name="Normal 3 3 2 3" xfId="74"/>
    <cellStyle name="Normal 3 3 3" xfId="75"/>
    <cellStyle name="Normal 3 3 4" xfId="76"/>
    <cellStyle name="Normal 3 4" xfId="77"/>
    <cellStyle name="Normal 3 4 2" xfId="78"/>
    <cellStyle name="Normal 3 4 3" xfId="79"/>
    <cellStyle name="Normal 3 5" xfId="80"/>
    <cellStyle name="Normal 3 6" xfId="81"/>
    <cellStyle name="Normal 4" xfId="82"/>
    <cellStyle name="Normal 5" xfId="83"/>
    <cellStyle name="Normal 5 2" xfId="84"/>
    <cellStyle name="Normal 5 2 2" xfId="85"/>
    <cellStyle name="Normal 5 2 3" xfId="86"/>
    <cellStyle name="Normal 5 3" xfId="87"/>
    <cellStyle name="Normal 5 4" xfId="88"/>
    <cellStyle name="Normal 6" xfId="89"/>
    <cellStyle name="Normal 6 2" xfId="90"/>
    <cellStyle name="Normal 6 2 2" xfId="91"/>
    <cellStyle name="Normal 6 2 3" xfId="92"/>
    <cellStyle name="Normal 6 3" xfId="93"/>
    <cellStyle name="Normal 6 4" xfId="94"/>
    <cellStyle name="Normal 7" xfId="95"/>
    <cellStyle name="Normal 7 2" xfId="96"/>
    <cellStyle name="Normal 7 2 2" xfId="97"/>
    <cellStyle name="Normal 7 2 3" xfId="98"/>
    <cellStyle name="Normal 7 3" xfId="99"/>
    <cellStyle name="Normal 7 4" xfId="100"/>
    <cellStyle name="Normal 8" xfId="101"/>
    <cellStyle name="Normal 9" xfId="102"/>
    <cellStyle name="Note" xfId="103"/>
    <cellStyle name="Output" xfId="104"/>
    <cellStyle name="Percent" xfId="105"/>
    <cellStyle name="Percent 2" xfId="106"/>
    <cellStyle name="Percent 3" xfId="107"/>
    <cellStyle name="Percent 4" xfId="108"/>
    <cellStyle name="Title" xfId="109"/>
    <cellStyle name="Total"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C3:C4"/>
  <sheetViews>
    <sheetView tabSelected="1" zoomScalePageLayoutView="0" workbookViewId="0" topLeftCell="A1">
      <selection activeCell="C12" sqref="C12"/>
    </sheetView>
  </sheetViews>
  <sheetFormatPr defaultColWidth="9.140625" defaultRowHeight="15"/>
  <cols>
    <col min="1" max="2" width="9.140625" style="25" customWidth="1"/>
    <col min="3" max="3" width="94.7109375" style="25" customWidth="1"/>
    <col min="4" max="16384" width="9.140625" style="25" customWidth="1"/>
  </cols>
  <sheetData>
    <row r="3" ht="15">
      <c r="C3" s="23" t="s">
        <v>42</v>
      </c>
    </row>
    <row r="4" ht="96.75" customHeight="1">
      <c r="C4" s="24" t="s">
        <v>40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1"/>
  <sheetViews>
    <sheetView zoomScalePageLayoutView="0" workbookViewId="0" topLeftCell="A1">
      <selection activeCell="D3" sqref="D3"/>
    </sheetView>
  </sheetViews>
  <sheetFormatPr defaultColWidth="9.140625" defaultRowHeight="15"/>
  <cols>
    <col min="1" max="1" width="7.7109375" style="3" customWidth="1"/>
    <col min="2" max="2" width="7.7109375" style="17" bestFit="1" customWidth="1"/>
    <col min="3" max="3" width="17.57421875" style="3" bestFit="1" customWidth="1"/>
    <col min="4" max="4" width="18.00390625" style="3" bestFit="1" customWidth="1"/>
    <col min="5" max="5" width="9.140625" style="3" customWidth="1"/>
    <col min="6" max="6" width="7.7109375" style="3" customWidth="1"/>
    <col min="7" max="7" width="7.7109375" style="17" customWidth="1"/>
    <col min="8" max="8" width="17.57421875" style="3" bestFit="1" customWidth="1"/>
    <col min="9" max="9" width="17.7109375" style="3" bestFit="1" customWidth="1"/>
    <col min="10" max="10" width="9.140625" style="3" customWidth="1"/>
    <col min="11" max="11" width="17.8515625" style="3" customWidth="1"/>
    <col min="12" max="12" width="10.421875" style="3" bestFit="1" customWidth="1"/>
    <col min="13" max="13" width="16.7109375" style="3" bestFit="1" customWidth="1"/>
    <col min="14" max="14" width="17.7109375" style="3" bestFit="1" customWidth="1"/>
    <col min="15" max="16384" width="9.140625" style="3" customWidth="1"/>
  </cols>
  <sheetData>
    <row r="1" spans="1:9" ht="15">
      <c r="A1" s="49" t="s">
        <v>5</v>
      </c>
      <c r="B1" s="49"/>
      <c r="C1" s="49"/>
      <c r="D1" s="49"/>
      <c r="F1" s="49" t="s">
        <v>6</v>
      </c>
      <c r="G1" s="50"/>
      <c r="H1" s="50"/>
      <c r="I1" s="50"/>
    </row>
    <row r="2" spans="1:9" ht="15">
      <c r="A2" s="51" t="s">
        <v>15</v>
      </c>
      <c r="B2" s="51"/>
      <c r="C2" s="51"/>
      <c r="D2" s="51"/>
      <c r="F2" s="51" t="s">
        <v>15</v>
      </c>
      <c r="G2" s="52"/>
      <c r="H2" s="52"/>
      <c r="I2" s="52"/>
    </row>
    <row r="3" spans="1:9" ht="15">
      <c r="A3" s="6" t="s">
        <v>2</v>
      </c>
      <c r="B3" s="16" t="s">
        <v>3</v>
      </c>
      <c r="C3" s="6" t="s">
        <v>0</v>
      </c>
      <c r="D3" s="6" t="s">
        <v>1</v>
      </c>
      <c r="F3" s="6" t="s">
        <v>2</v>
      </c>
      <c r="G3" s="16" t="s">
        <v>3</v>
      </c>
      <c r="H3" s="6" t="s">
        <v>0</v>
      </c>
      <c r="I3" s="6" t="s">
        <v>1</v>
      </c>
    </row>
    <row r="4" spans="1:9" ht="15">
      <c r="A4" s="7">
        <v>55</v>
      </c>
      <c r="B4" s="15">
        <v>2.1</v>
      </c>
      <c r="C4" s="10">
        <v>1.9198492055927976</v>
      </c>
      <c r="D4" s="10">
        <f>B4/C4</f>
        <v>1.0938359085090628</v>
      </c>
      <c r="F4" s="7">
        <v>37</v>
      </c>
      <c r="G4" s="15">
        <v>0.7</v>
      </c>
      <c r="H4" s="10">
        <v>0.736052984138384</v>
      </c>
      <c r="I4" s="10">
        <v>0.9510184933485633</v>
      </c>
    </row>
    <row r="5" spans="1:9" ht="15">
      <c r="A5" s="7">
        <v>56</v>
      </c>
      <c r="B5" s="15">
        <v>1.9</v>
      </c>
      <c r="C5" s="10">
        <v>2.028954644944686</v>
      </c>
      <c r="D5" s="10">
        <f aca="true" t="shared" si="0" ref="D5:D11">B5/C5</f>
        <v>0.936442815384766</v>
      </c>
      <c r="F5" s="7">
        <v>38</v>
      </c>
      <c r="G5" s="15">
        <v>0.7</v>
      </c>
      <c r="H5" s="10">
        <v>0.7934655780937961</v>
      </c>
      <c r="I5" s="10">
        <v>0.8822058817997678</v>
      </c>
    </row>
    <row r="6" spans="1:9" ht="15">
      <c r="A6" s="7">
        <v>59</v>
      </c>
      <c r="B6" s="15">
        <v>2.5</v>
      </c>
      <c r="C6" s="10">
        <v>2.38120618262162</v>
      </c>
      <c r="D6" s="10">
        <f t="shared" si="0"/>
        <v>1.0498880853935932</v>
      </c>
      <c r="F6" s="7">
        <v>41</v>
      </c>
      <c r="G6" s="15">
        <v>0.8</v>
      </c>
      <c r="H6" s="10">
        <v>0.982809921177379</v>
      </c>
      <c r="I6" s="10">
        <v>0.8139925969017715</v>
      </c>
    </row>
    <row r="7" spans="1:9" ht="15">
      <c r="A7" s="7">
        <v>61</v>
      </c>
      <c r="B7" s="15">
        <v>3</v>
      </c>
      <c r="C7" s="10">
        <v>2.637603865442078</v>
      </c>
      <c r="D7" s="10">
        <f t="shared" si="0"/>
        <v>1.1373959673421932</v>
      </c>
      <c r="F7" s="7">
        <v>44</v>
      </c>
      <c r="G7" s="15">
        <v>1.1</v>
      </c>
      <c r="H7" s="10">
        <v>1.199070556602952</v>
      </c>
      <c r="I7" s="10">
        <v>0.9173772084908618</v>
      </c>
    </row>
    <row r="8" spans="1:9" ht="15">
      <c r="A8" s="7">
        <v>62</v>
      </c>
      <c r="B8" s="15">
        <v>2.1</v>
      </c>
      <c r="C8" s="10">
        <v>2.7725073721910327</v>
      </c>
      <c r="D8" s="10">
        <f t="shared" si="0"/>
        <v>0.7574371202989555</v>
      </c>
      <c r="F8" s="7">
        <v>44</v>
      </c>
      <c r="G8" s="15">
        <v>1.4</v>
      </c>
      <c r="H8" s="10">
        <v>1.199070556602952</v>
      </c>
      <c r="I8" s="10">
        <v>1.167570992624733</v>
      </c>
    </row>
    <row r="9" spans="1:9" ht="15">
      <c r="A9" s="7">
        <v>62</v>
      </c>
      <c r="B9" s="15">
        <v>2.6</v>
      </c>
      <c r="C9" s="10">
        <v>2.7725073721910327</v>
      </c>
      <c r="D9" s="10">
        <f t="shared" si="0"/>
        <v>0.9377792917987068</v>
      </c>
      <c r="F9" s="7">
        <v>45</v>
      </c>
      <c r="G9" s="15">
        <v>1.7</v>
      </c>
      <c r="H9" s="10">
        <v>1.2774155521234811</v>
      </c>
      <c r="I9" s="10">
        <v>1.3308120424665613</v>
      </c>
    </row>
    <row r="10" spans="1:9" ht="15">
      <c r="A10" s="7">
        <v>62</v>
      </c>
      <c r="B10" s="15">
        <v>3.1</v>
      </c>
      <c r="C10" s="10">
        <v>2.7725073721910327</v>
      </c>
      <c r="D10" s="10">
        <f t="shared" si="0"/>
        <v>1.118121463298458</v>
      </c>
      <c r="F10" s="7">
        <v>46</v>
      </c>
      <c r="G10" s="15">
        <v>1.5</v>
      </c>
      <c r="H10" s="10">
        <v>1.3589875884807299</v>
      </c>
      <c r="I10" s="10">
        <v>1.1037628398629555</v>
      </c>
    </row>
    <row r="11" spans="1:9" ht="15">
      <c r="A11" s="7">
        <v>81</v>
      </c>
      <c r="B11" s="15">
        <v>6.5</v>
      </c>
      <c r="C11" s="10">
        <v>6.295116900799768</v>
      </c>
      <c r="D11" s="10">
        <f t="shared" si="0"/>
        <v>1.0325463533765675</v>
      </c>
      <c r="F11" s="7">
        <v>47</v>
      </c>
      <c r="G11" s="15">
        <v>1.7</v>
      </c>
      <c r="H11" s="10">
        <v>1.4438450927637998</v>
      </c>
      <c r="I11" s="10">
        <v>1.1774116271336768</v>
      </c>
    </row>
    <row r="12" spans="1:9" ht="15">
      <c r="A12" s="49" t="s">
        <v>5</v>
      </c>
      <c r="B12" s="49"/>
      <c r="C12" s="49"/>
      <c r="D12" s="49"/>
      <c r="F12" s="7">
        <v>48</v>
      </c>
      <c r="G12" s="15">
        <v>1.4</v>
      </c>
      <c r="H12" s="10">
        <v>1.532046259265763</v>
      </c>
      <c r="I12" s="10">
        <v>0.913810527281959</v>
      </c>
    </row>
    <row r="13" spans="1:9" ht="15">
      <c r="A13" s="51" t="s">
        <v>25</v>
      </c>
      <c r="B13" s="51"/>
      <c r="C13" s="51"/>
      <c r="D13" s="51"/>
      <c r="F13" s="7">
        <v>50</v>
      </c>
      <c r="G13" s="15">
        <v>1.6</v>
      </c>
      <c r="H13" s="10">
        <v>1.7187112269706415</v>
      </c>
      <c r="I13" s="10">
        <v>0.9309300916245954</v>
      </c>
    </row>
    <row r="14" spans="1:9" ht="15">
      <c r="A14" s="41">
        <v>65</v>
      </c>
      <c r="B14" s="41">
        <v>2</v>
      </c>
      <c r="C14" s="10">
        <v>2.789265154193263</v>
      </c>
      <c r="D14" s="10">
        <v>0.7170347347555985</v>
      </c>
      <c r="F14" s="7">
        <v>50</v>
      </c>
      <c r="G14" s="15">
        <v>2</v>
      </c>
      <c r="H14" s="10">
        <v>1.7187112269706415</v>
      </c>
      <c r="I14" s="10">
        <v>1.1636626145307443</v>
      </c>
    </row>
    <row r="15" spans="1:9" ht="15">
      <c r="A15" s="41">
        <v>57</v>
      </c>
      <c r="B15" s="41">
        <v>1.9</v>
      </c>
      <c r="C15" s="10">
        <v>1.9206459970888534</v>
      </c>
      <c r="D15" s="10">
        <v>0.9892504932610451</v>
      </c>
      <c r="F15" s="7">
        <v>51</v>
      </c>
      <c r="G15" s="15">
        <v>2</v>
      </c>
      <c r="H15" s="10">
        <v>1.8172903041444315</v>
      </c>
      <c r="I15" s="10">
        <v>1.1005396305911548</v>
      </c>
    </row>
    <row r="16" spans="1:9" ht="15">
      <c r="A16" s="41">
        <v>51</v>
      </c>
      <c r="B16" s="41">
        <v>1.4</v>
      </c>
      <c r="C16" s="10">
        <v>1.4002869396860051</v>
      </c>
      <c r="D16" s="10">
        <v>0.9997950850801554</v>
      </c>
      <c r="F16" s="7">
        <v>52</v>
      </c>
      <c r="G16" s="15">
        <v>1.9</v>
      </c>
      <c r="H16" s="10">
        <v>1.9194436059230489</v>
      </c>
      <c r="I16" s="10">
        <v>0.9898701864107653</v>
      </c>
    </row>
    <row r="17" spans="1:9" ht="15">
      <c r="A17" s="41">
        <v>60</v>
      </c>
      <c r="B17" s="41">
        <v>2.5</v>
      </c>
      <c r="C17" s="10">
        <v>2.221943633804695</v>
      </c>
      <c r="D17" s="10">
        <v>1.1251410530694612</v>
      </c>
      <c r="F17" s="7">
        <v>52</v>
      </c>
      <c r="G17" s="15">
        <v>2</v>
      </c>
      <c r="H17" s="10">
        <v>1.9194436059230489</v>
      </c>
      <c r="I17" s="10">
        <v>1.0419686172744898</v>
      </c>
    </row>
    <row r="18" spans="1:9" ht="15">
      <c r="A18" s="41">
        <v>115</v>
      </c>
      <c r="B18" s="41">
        <v>13.6</v>
      </c>
      <c r="C18" s="10">
        <v>14.106801447559594</v>
      </c>
      <c r="D18" s="10">
        <v>0.9640739646443901</v>
      </c>
      <c r="F18" s="7">
        <v>53</v>
      </c>
      <c r="G18" s="15">
        <v>2.1</v>
      </c>
      <c r="H18" s="10">
        <v>2.0252282453471815</v>
      </c>
      <c r="I18" s="10">
        <v>1.0369201618753843</v>
      </c>
    </row>
    <row r="19" spans="1:9" ht="15">
      <c r="A19" s="41">
        <v>75</v>
      </c>
      <c r="B19" s="41">
        <v>4.9</v>
      </c>
      <c r="C19" s="10">
        <v>4.1883961248296275</v>
      </c>
      <c r="D19" s="10">
        <v>1.1698988954153229</v>
      </c>
      <c r="F19" s="7">
        <v>55</v>
      </c>
      <c r="G19" s="15">
        <v>2.4</v>
      </c>
      <c r="H19" s="10">
        <v>2.2479189870750527</v>
      </c>
      <c r="I19" s="10">
        <v>1.0676541342456616</v>
      </c>
    </row>
    <row r="20" spans="1:9" ht="15">
      <c r="A20" s="41">
        <v>60</v>
      </c>
      <c r="B20" s="41">
        <v>1.3</v>
      </c>
      <c r="C20" s="10">
        <v>2.221943633804695</v>
      </c>
      <c r="D20" s="10">
        <v>0.58507334759612</v>
      </c>
      <c r="F20" s="7">
        <v>56</v>
      </c>
      <c r="G20" s="15">
        <v>1.5</v>
      </c>
      <c r="H20" s="10">
        <v>2.3649383265285207</v>
      </c>
      <c r="I20" s="10">
        <v>0.6342660115800319</v>
      </c>
    </row>
    <row r="21" spans="1:9" ht="15">
      <c r="A21" s="41">
        <v>80</v>
      </c>
      <c r="B21" s="41">
        <v>2.1</v>
      </c>
      <c r="C21" s="10">
        <v>5.031244624767989</v>
      </c>
      <c r="D21" s="10">
        <v>0.41739175027627273</v>
      </c>
      <c r="F21" s="7">
        <v>56</v>
      </c>
      <c r="G21" s="15">
        <v>2.7</v>
      </c>
      <c r="H21" s="10">
        <v>2.3649383265285207</v>
      </c>
      <c r="I21" s="10">
        <v>1.1416788208440576</v>
      </c>
    </row>
    <row r="22" spans="1:9" ht="15">
      <c r="A22" s="41">
        <v>51</v>
      </c>
      <c r="B22" s="41">
        <v>4.6</v>
      </c>
      <c r="C22" s="10">
        <v>1.4002869396860051</v>
      </c>
      <c r="D22" s="10">
        <v>3.285040993834796</v>
      </c>
      <c r="F22" s="7">
        <v>58</v>
      </c>
      <c r="G22" s="15">
        <v>2.7</v>
      </c>
      <c r="H22" s="10">
        <v>2.6106066160762964</v>
      </c>
      <c r="I22" s="10">
        <v>1.034242380055736</v>
      </c>
    </row>
    <row r="23" spans="1:9" ht="15">
      <c r="A23" s="41">
        <v>51</v>
      </c>
      <c r="B23" s="41">
        <v>1.2</v>
      </c>
      <c r="C23" s="10">
        <v>1.4002869396860051</v>
      </c>
      <c r="D23" s="10">
        <v>0.8569672157829903</v>
      </c>
      <c r="F23" s="7">
        <v>59</v>
      </c>
      <c r="G23" s="15">
        <v>2.3</v>
      </c>
      <c r="H23" s="10">
        <v>2.739367684500649</v>
      </c>
      <c r="I23" s="10">
        <v>0.8396098168980407</v>
      </c>
    </row>
    <row r="24" spans="1:9" ht="15">
      <c r="A24" s="41">
        <v>114</v>
      </c>
      <c r="B24" s="41">
        <v>9.5</v>
      </c>
      <c r="C24" s="10">
        <v>13.761093054509944</v>
      </c>
      <c r="D24" s="10">
        <v>0.6903521371717307</v>
      </c>
      <c r="F24" s="7">
        <v>62</v>
      </c>
      <c r="G24" s="15">
        <v>3.1</v>
      </c>
      <c r="H24" s="10">
        <v>3.1500275779955955</v>
      </c>
      <c r="I24" s="10">
        <v>0.9841183682501508</v>
      </c>
    </row>
    <row r="25" spans="1:9" ht="15">
      <c r="A25" s="41">
        <v>145</v>
      </c>
      <c r="B25" s="41">
        <v>27.4</v>
      </c>
      <c r="C25" s="10">
        <v>27.253707511645043</v>
      </c>
      <c r="D25" s="10">
        <v>1.005367801363996</v>
      </c>
      <c r="F25" s="7">
        <v>70</v>
      </c>
      <c r="G25" s="15">
        <v>4.8</v>
      </c>
      <c r="H25" s="10">
        <v>4.433592116986083</v>
      </c>
      <c r="I25" s="10">
        <v>1.0826435705734243</v>
      </c>
    </row>
    <row r="26" spans="1:9" ht="15">
      <c r="A26" s="41">
        <v>151</v>
      </c>
      <c r="B26" s="41">
        <v>27.3</v>
      </c>
      <c r="C26" s="10">
        <v>30.58097994599408</v>
      </c>
      <c r="D26" s="10">
        <v>0.8927117459352748</v>
      </c>
      <c r="F26" s="7">
        <v>90</v>
      </c>
      <c r="G26" s="15">
        <v>9.3</v>
      </c>
      <c r="H26" s="10">
        <v>8.998053969399988</v>
      </c>
      <c r="I26" s="10">
        <v>1.0335568147987166</v>
      </c>
    </row>
    <row r="27" spans="1:9" ht="15">
      <c r="A27" s="41">
        <v>130</v>
      </c>
      <c r="B27" s="41">
        <v>39</v>
      </c>
      <c r="C27" s="10">
        <v>19.98459757744718</v>
      </c>
      <c r="D27" s="10">
        <v>1.9515028936090209</v>
      </c>
      <c r="F27" s="7">
        <v>112</v>
      </c>
      <c r="G27" s="15">
        <v>15.2</v>
      </c>
      <c r="H27" s="10">
        <v>16.658512307159597</v>
      </c>
      <c r="I27" s="10">
        <v>0.9124464249708091</v>
      </c>
    </row>
    <row r="28" spans="1:9" ht="15">
      <c r="A28" s="41">
        <v>144</v>
      </c>
      <c r="B28" s="41">
        <v>35.8</v>
      </c>
      <c r="C28" s="10">
        <v>26.723118790249963</v>
      </c>
      <c r="D28" s="10">
        <v>1.339663992103413</v>
      </c>
      <c r="F28" s="7">
        <v>146</v>
      </c>
      <c r="G28" s="15">
        <v>32.8</v>
      </c>
      <c r="H28" s="10">
        <v>35.14796963168046</v>
      </c>
      <c r="I28" s="10">
        <v>0.9331975742472438</v>
      </c>
    </row>
    <row r="29" spans="6:9" ht="15">
      <c r="F29" s="7">
        <v>213</v>
      </c>
      <c r="G29" s="15">
        <v>110.8</v>
      </c>
      <c r="H29" s="10">
        <v>101.82694881637677</v>
      </c>
      <c r="I29" s="10">
        <v>1.0881205936927778</v>
      </c>
    </row>
    <row r="30" spans="6:9" ht="15">
      <c r="F30" s="49" t="s">
        <v>6</v>
      </c>
      <c r="G30" s="50"/>
      <c r="H30" s="50"/>
      <c r="I30" s="50"/>
    </row>
    <row r="31" spans="6:9" ht="15">
      <c r="F31" s="51" t="s">
        <v>25</v>
      </c>
      <c r="G31" s="52"/>
      <c r="H31" s="52"/>
      <c r="I31" s="52"/>
    </row>
    <row r="32" spans="6:9" ht="15">
      <c r="F32" s="41">
        <v>95</v>
      </c>
      <c r="G32" s="41">
        <v>6.9</v>
      </c>
      <c r="H32" s="37">
        <v>9.977160694772019</v>
      </c>
      <c r="I32" s="37">
        <v>0.6915795195736965</v>
      </c>
    </row>
    <row r="33" spans="6:9" ht="15">
      <c r="F33" s="41">
        <v>92</v>
      </c>
      <c r="G33" s="41">
        <v>5</v>
      </c>
      <c r="H33" s="37">
        <v>9.184512096329906</v>
      </c>
      <c r="I33" s="37">
        <v>0.544394731865831</v>
      </c>
    </row>
    <row r="34" spans="6:9" ht="15">
      <c r="F34" s="41">
        <v>180</v>
      </c>
      <c r="G34" s="41">
        <v>50.5</v>
      </c>
      <c r="H34" s="37">
        <v>51.88177276574692</v>
      </c>
      <c r="I34" s="37">
        <v>0.973366893764679</v>
      </c>
    </row>
    <row r="35" spans="6:9" ht="15">
      <c r="F35" s="41">
        <v>96</v>
      </c>
      <c r="G35" s="41">
        <v>10.8</v>
      </c>
      <c r="H35" s="37">
        <v>10.250350769016176</v>
      </c>
      <c r="I35" s="37">
        <v>1.0536224801833372</v>
      </c>
    </row>
    <row r="36" spans="6:9" ht="15">
      <c r="F36" s="41">
        <v>171</v>
      </c>
      <c r="G36" s="41">
        <v>57.2</v>
      </c>
      <c r="H36" s="37">
        <v>45.45139240854917</v>
      </c>
      <c r="I36" s="37">
        <v>1.258487297503365</v>
      </c>
    </row>
    <row r="37" spans="6:9" ht="15">
      <c r="F37" s="41">
        <v>116</v>
      </c>
      <c r="G37" s="41">
        <v>16.5</v>
      </c>
      <c r="H37" s="37">
        <v>16.701686487897447</v>
      </c>
      <c r="I37" s="37">
        <v>0.9879241843005737</v>
      </c>
    </row>
    <row r="38" spans="6:9" ht="15">
      <c r="F38" s="41">
        <v>128</v>
      </c>
      <c r="G38" s="41">
        <v>19.3</v>
      </c>
      <c r="H38" s="37">
        <v>21.530291649436847</v>
      </c>
      <c r="I38" s="37">
        <v>0.8964114520253058</v>
      </c>
    </row>
    <row r="39" spans="6:9" ht="15">
      <c r="F39" s="41">
        <v>154</v>
      </c>
      <c r="G39" s="41">
        <v>51.8</v>
      </c>
      <c r="H39" s="37">
        <v>34.69220320837631</v>
      </c>
      <c r="I39" s="37">
        <v>1.4931308827192926</v>
      </c>
    </row>
    <row r="40" spans="6:9" ht="15">
      <c r="F40" s="41">
        <v>92</v>
      </c>
      <c r="G40" s="41">
        <v>11.8</v>
      </c>
      <c r="H40" s="37">
        <v>9.184512096329906</v>
      </c>
      <c r="I40" s="37">
        <v>1.284771567203361</v>
      </c>
    </row>
    <row r="41" spans="6:9" ht="15">
      <c r="F41" s="41">
        <v>79</v>
      </c>
      <c r="G41" s="41">
        <v>4.2</v>
      </c>
      <c r="H41" s="37">
        <v>6.199799968662676</v>
      </c>
      <c r="I41" s="37">
        <v>0.6774412112050703</v>
      </c>
    </row>
    <row r="42" spans="6:9" ht="15">
      <c r="F42" s="41">
        <v>50</v>
      </c>
      <c r="G42" s="41">
        <v>3.3</v>
      </c>
      <c r="H42" s="37">
        <v>1.9049838345682337</v>
      </c>
      <c r="I42" s="37">
        <v>1.732298164487022</v>
      </c>
    </row>
    <row r="43" spans="6:9" ht="15">
      <c r="F43" s="41">
        <v>75</v>
      </c>
      <c r="G43" s="41">
        <v>5.6</v>
      </c>
      <c r="H43" s="37">
        <v>5.422048479963142</v>
      </c>
      <c r="I43" s="37">
        <v>1.0328199795141018</v>
      </c>
    </row>
    <row r="71" spans="1:2" ht="15">
      <c r="A71" s="1"/>
      <c r="B71" s="22"/>
    </row>
  </sheetData>
  <sheetProtection/>
  <mergeCells count="8">
    <mergeCell ref="F30:I30"/>
    <mergeCell ref="F31:I31"/>
    <mergeCell ref="A1:D1"/>
    <mergeCell ref="F1:I1"/>
    <mergeCell ref="A2:D2"/>
    <mergeCell ref="F2:I2"/>
    <mergeCell ref="A12:D12"/>
    <mergeCell ref="A13:D13"/>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BX188"/>
  <sheetViews>
    <sheetView zoomScalePageLayoutView="0" workbookViewId="0" topLeftCell="BG1">
      <selection activeCell="BR3" sqref="BR3"/>
    </sheetView>
  </sheetViews>
  <sheetFormatPr defaultColWidth="9.140625" defaultRowHeight="15"/>
  <cols>
    <col min="1" max="1" width="7.7109375" style="4" customWidth="1"/>
    <col min="2" max="2" width="7.7109375" style="4" bestFit="1" customWidth="1"/>
    <col min="3" max="3" width="17.57421875" style="13" bestFit="1" customWidth="1"/>
    <col min="4" max="4" width="18.8515625" style="11" bestFit="1" customWidth="1"/>
    <col min="5" max="5" width="14.421875" style="3" customWidth="1"/>
    <col min="6" max="7" width="7.7109375" style="3" customWidth="1"/>
    <col min="8" max="8" width="17.57421875" style="3" customWidth="1"/>
    <col min="9" max="9" width="18.28125" style="11" bestFit="1" customWidth="1"/>
    <col min="10" max="10" width="14.28125" style="3" customWidth="1"/>
    <col min="11" max="11" width="7.421875" style="3" customWidth="1"/>
    <col min="12" max="12" width="7.7109375" style="3" bestFit="1" customWidth="1"/>
    <col min="13" max="13" width="17.57421875" style="11" bestFit="1" customWidth="1"/>
    <col min="14" max="14" width="18.8515625" style="11" bestFit="1" customWidth="1"/>
    <col min="15" max="15" width="14.28125" style="3" customWidth="1"/>
    <col min="16" max="16" width="7.7109375" style="0" customWidth="1"/>
    <col min="17" max="17" width="7.7109375" style="0" bestFit="1" customWidth="1"/>
    <col min="18" max="18" width="17.57421875" style="0" bestFit="1" customWidth="1"/>
    <col min="19" max="19" width="18.57421875" style="0" bestFit="1" customWidth="1"/>
    <col min="20" max="21" width="14.28125" style="3" customWidth="1"/>
    <col min="22" max="22" width="7.7109375" style="3" customWidth="1"/>
    <col min="23" max="23" width="7.7109375" style="3" bestFit="1" customWidth="1"/>
    <col min="24" max="24" width="17.57421875" style="3" bestFit="1" customWidth="1"/>
    <col min="25" max="25" width="18.8515625" style="3" bestFit="1" customWidth="1"/>
    <col min="26" max="26" width="14.28125" style="3" customWidth="1"/>
    <col min="27" max="28" width="7.7109375" style="3" bestFit="1" customWidth="1"/>
    <col min="29" max="29" width="17.57421875" style="3" bestFit="1" customWidth="1"/>
    <col min="30" max="30" width="18.28125" style="3" bestFit="1" customWidth="1"/>
    <col min="31" max="31" width="14.28125" style="3" customWidth="1"/>
    <col min="32" max="32" width="7.7109375" style="3" bestFit="1" customWidth="1"/>
    <col min="33" max="33" width="7.7109375" style="17" bestFit="1" customWidth="1"/>
    <col min="34" max="34" width="16.7109375" style="11" bestFit="1" customWidth="1"/>
    <col min="35" max="35" width="17.00390625" style="11" bestFit="1" customWidth="1"/>
    <col min="36" max="36" width="14.28125" style="3" customWidth="1"/>
    <col min="37" max="37" width="7.7109375" style="3" bestFit="1" customWidth="1"/>
    <col min="38" max="38" width="7.7109375" style="0" bestFit="1" customWidth="1"/>
    <col min="39" max="39" width="17.57421875" style="0" bestFit="1" customWidth="1"/>
    <col min="40" max="40" width="18.28125" style="0" bestFit="1" customWidth="1"/>
    <col min="41" max="41" width="18.28125" style="35" customWidth="1"/>
    <col min="42" max="43" width="8.7109375" style="46" customWidth="1"/>
    <col min="44" max="45" width="18.28125" style="46" customWidth="1"/>
    <col min="46" max="46" width="14.28125" style="0" customWidth="1"/>
    <col min="47" max="47" width="9.00390625" style="48" customWidth="1"/>
    <col min="48" max="48" width="10.57421875" style="48" customWidth="1"/>
    <col min="49" max="49" width="16.421875" style="48" customWidth="1"/>
    <col min="50" max="50" width="17.7109375" style="48" customWidth="1"/>
    <col min="51" max="51" width="14.28125" style="48" customWidth="1"/>
    <col min="52" max="52" width="7.7109375" style="3" bestFit="1" customWidth="1"/>
    <col min="53" max="53" width="11.57421875" style="3" bestFit="1" customWidth="1"/>
    <col min="54" max="54" width="17.57421875" style="3" bestFit="1" customWidth="1"/>
    <col min="55" max="55" width="18.28125" style="3" bestFit="1" customWidth="1"/>
    <col min="56" max="56" width="14.28125" style="3" customWidth="1"/>
    <col min="57" max="57" width="7.7109375" style="4" bestFit="1" customWidth="1"/>
    <col min="58" max="58" width="7.7109375" style="20" bestFit="1" customWidth="1"/>
    <col min="59" max="59" width="17.57421875" style="13" bestFit="1" customWidth="1"/>
    <col min="60" max="60" width="18.28125" style="13" bestFit="1" customWidth="1"/>
    <col min="61" max="61" width="14.28125" style="3" customWidth="1"/>
    <col min="62" max="63" width="7.7109375" style="3" bestFit="1" customWidth="1"/>
    <col min="64" max="64" width="17.57421875" style="11" bestFit="1" customWidth="1"/>
    <col min="65" max="65" width="18.28125" style="11" bestFit="1" customWidth="1"/>
    <col min="66" max="66" width="14.28125" style="3" customWidth="1"/>
    <col min="67" max="67" width="7.7109375" style="3" bestFit="1" customWidth="1"/>
    <col min="68" max="68" width="7.8515625" style="17" customWidth="1"/>
    <col min="69" max="69" width="16.7109375" style="11" bestFit="1" customWidth="1"/>
    <col min="70" max="70" width="17.57421875" style="11" bestFit="1" customWidth="1"/>
    <col min="71" max="71" width="9.57421875" style="3" customWidth="1"/>
    <col min="72" max="72" width="17.8515625" style="3" customWidth="1"/>
    <col min="73" max="73" width="8.28125" style="3" customWidth="1"/>
    <col min="74" max="74" width="7.8515625" style="3" customWidth="1"/>
    <col min="75" max="75" width="17.00390625" style="3" bestFit="1" customWidth="1"/>
    <col min="76" max="76" width="18.421875" style="3" customWidth="1"/>
    <col min="77" max="77" width="17.8515625" style="3" customWidth="1"/>
    <col min="78" max="78" width="10.421875" style="3" bestFit="1" customWidth="1"/>
    <col min="79" max="79" width="16.7109375" style="3" bestFit="1" customWidth="1"/>
    <col min="80" max="80" width="17.57421875" style="3" bestFit="1" customWidth="1"/>
    <col min="81" max="82" width="9.140625" style="3" customWidth="1"/>
    <col min="83" max="83" width="17.8515625" style="3" customWidth="1"/>
    <col min="84" max="84" width="10.421875" style="3" bestFit="1" customWidth="1"/>
    <col min="85" max="85" width="16.7109375" style="3" bestFit="1" customWidth="1"/>
    <col min="86" max="86" width="17.00390625" style="3" bestFit="1" customWidth="1"/>
    <col min="87" max="16384" width="9.140625" style="3" customWidth="1"/>
  </cols>
  <sheetData>
    <row r="1" spans="1:76" s="2" customFormat="1" ht="15">
      <c r="A1" s="54" t="s">
        <v>5</v>
      </c>
      <c r="B1" s="55"/>
      <c r="C1" s="55"/>
      <c r="D1" s="55"/>
      <c r="F1" s="54" t="s">
        <v>5</v>
      </c>
      <c r="G1" s="54"/>
      <c r="H1" s="54"/>
      <c r="I1" s="54"/>
      <c r="K1" s="54" t="s">
        <v>5</v>
      </c>
      <c r="L1" s="55"/>
      <c r="M1" s="55"/>
      <c r="N1" s="55"/>
      <c r="P1" s="54" t="s">
        <v>5</v>
      </c>
      <c r="Q1" s="55"/>
      <c r="R1" s="55"/>
      <c r="S1" s="55"/>
      <c r="V1" s="54" t="s">
        <v>5</v>
      </c>
      <c r="W1" s="54"/>
      <c r="X1" s="54"/>
      <c r="Y1" s="54"/>
      <c r="AA1" s="54" t="s">
        <v>11</v>
      </c>
      <c r="AB1" s="55"/>
      <c r="AC1" s="55"/>
      <c r="AD1" s="55"/>
      <c r="AF1" s="54" t="s">
        <v>6</v>
      </c>
      <c r="AG1" s="55"/>
      <c r="AH1" s="55"/>
      <c r="AI1" s="55"/>
      <c r="AK1" s="54" t="s">
        <v>6</v>
      </c>
      <c r="AL1" s="55"/>
      <c r="AM1" s="55"/>
      <c r="AN1" s="55"/>
      <c r="AO1" s="42"/>
      <c r="AP1" s="54" t="s">
        <v>37</v>
      </c>
      <c r="AQ1" s="55"/>
      <c r="AR1" s="55"/>
      <c r="AS1" s="55"/>
      <c r="AU1" s="54" t="s">
        <v>37</v>
      </c>
      <c r="AV1" s="55"/>
      <c r="AW1" s="55"/>
      <c r="AX1" s="55"/>
      <c r="AZ1" s="54" t="s">
        <v>6</v>
      </c>
      <c r="BA1" s="55"/>
      <c r="BB1" s="55"/>
      <c r="BC1" s="55"/>
      <c r="BE1" s="49" t="s">
        <v>7</v>
      </c>
      <c r="BF1" s="49"/>
      <c r="BG1" s="49"/>
      <c r="BH1" s="49"/>
      <c r="BJ1" s="54" t="s">
        <v>7</v>
      </c>
      <c r="BK1" s="54"/>
      <c r="BL1" s="54"/>
      <c r="BM1" s="54"/>
      <c r="BO1" s="54" t="s">
        <v>7</v>
      </c>
      <c r="BP1" s="54"/>
      <c r="BQ1" s="54"/>
      <c r="BR1" s="54"/>
      <c r="BT1" s="2" t="s">
        <v>4</v>
      </c>
      <c r="BU1" s="54" t="s">
        <v>21</v>
      </c>
      <c r="BV1" s="55"/>
      <c r="BW1" s="55"/>
      <c r="BX1" s="55"/>
    </row>
    <row r="2" spans="1:76" ht="15">
      <c r="A2" s="54" t="s">
        <v>26</v>
      </c>
      <c r="B2" s="56"/>
      <c r="C2" s="56"/>
      <c r="D2" s="56"/>
      <c r="F2" s="54" t="s">
        <v>27</v>
      </c>
      <c r="G2" s="54"/>
      <c r="H2" s="54"/>
      <c r="I2" s="54"/>
      <c r="K2" s="54" t="s">
        <v>28</v>
      </c>
      <c r="L2" s="55"/>
      <c r="M2" s="55"/>
      <c r="N2" s="55"/>
      <c r="P2" s="54" t="s">
        <v>29</v>
      </c>
      <c r="Q2" s="55"/>
      <c r="R2" s="55"/>
      <c r="S2" s="55"/>
      <c r="V2" s="54" t="s">
        <v>30</v>
      </c>
      <c r="W2" s="55"/>
      <c r="X2" s="55"/>
      <c r="Y2" s="55"/>
      <c r="AA2" s="54" t="s">
        <v>26</v>
      </c>
      <c r="AB2" s="55"/>
      <c r="AC2" s="55"/>
      <c r="AD2" s="55"/>
      <c r="AF2" s="54" t="s">
        <v>26</v>
      </c>
      <c r="AG2" s="55"/>
      <c r="AH2" s="55"/>
      <c r="AI2" s="55"/>
      <c r="AK2" s="54" t="s">
        <v>27</v>
      </c>
      <c r="AL2" s="54"/>
      <c r="AM2" s="54"/>
      <c r="AN2" s="54"/>
      <c r="AO2" s="43"/>
      <c r="AP2" s="54" t="s">
        <v>30</v>
      </c>
      <c r="AQ2" s="54"/>
      <c r="AR2" s="54"/>
      <c r="AS2" s="54"/>
      <c r="AU2" s="54" t="s">
        <v>29</v>
      </c>
      <c r="AV2" s="55"/>
      <c r="AW2" s="55"/>
      <c r="AX2" s="55"/>
      <c r="AZ2" s="54" t="s">
        <v>28</v>
      </c>
      <c r="BA2" s="54"/>
      <c r="BB2" s="54"/>
      <c r="BC2" s="54"/>
      <c r="BE2" s="49" t="s">
        <v>27</v>
      </c>
      <c r="BF2" s="49"/>
      <c r="BG2" s="49"/>
      <c r="BH2" s="49"/>
      <c r="BJ2" s="54" t="s">
        <v>29</v>
      </c>
      <c r="BK2" s="54"/>
      <c r="BL2" s="54"/>
      <c r="BM2" s="54"/>
      <c r="BO2" s="54" t="s">
        <v>30</v>
      </c>
      <c r="BP2" s="55"/>
      <c r="BQ2" s="55"/>
      <c r="BR2" s="55"/>
      <c r="BU2" s="54" t="s">
        <v>28</v>
      </c>
      <c r="BV2" s="54"/>
      <c r="BW2" s="54"/>
      <c r="BX2" s="54"/>
    </row>
    <row r="3" spans="1:76" ht="15">
      <c r="A3" s="6" t="s">
        <v>2</v>
      </c>
      <c r="B3" s="6" t="s">
        <v>3</v>
      </c>
      <c r="C3" s="9" t="s">
        <v>0</v>
      </c>
      <c r="D3" s="21" t="s">
        <v>1</v>
      </c>
      <c r="F3" s="6" t="s">
        <v>2</v>
      </c>
      <c r="G3" s="6" t="s">
        <v>3</v>
      </c>
      <c r="H3" s="6" t="s">
        <v>0</v>
      </c>
      <c r="I3" s="9" t="s">
        <v>1</v>
      </c>
      <c r="J3" s="1"/>
      <c r="K3" s="6" t="s">
        <v>2</v>
      </c>
      <c r="L3" s="6" t="s">
        <v>3</v>
      </c>
      <c r="M3" s="9" t="s">
        <v>0</v>
      </c>
      <c r="N3" s="9" t="s">
        <v>1</v>
      </c>
      <c r="O3" s="1"/>
      <c r="P3" s="6" t="s">
        <v>2</v>
      </c>
      <c r="Q3" s="6" t="s">
        <v>3</v>
      </c>
      <c r="R3" s="6" t="s">
        <v>0</v>
      </c>
      <c r="S3" s="6" t="s">
        <v>1</v>
      </c>
      <c r="V3" s="6" t="s">
        <v>2</v>
      </c>
      <c r="W3" s="6" t="s">
        <v>3</v>
      </c>
      <c r="X3" s="6" t="s">
        <v>0</v>
      </c>
      <c r="Y3" s="19" t="s">
        <v>41</v>
      </c>
      <c r="Z3" s="2"/>
      <c r="AA3" s="6" t="s">
        <v>2</v>
      </c>
      <c r="AB3" s="6" t="s">
        <v>3</v>
      </c>
      <c r="AC3" s="6" t="s">
        <v>0</v>
      </c>
      <c r="AD3" s="6" t="s">
        <v>1</v>
      </c>
      <c r="AE3" s="2"/>
      <c r="AF3" s="6" t="s">
        <v>2</v>
      </c>
      <c r="AG3" s="16" t="s">
        <v>3</v>
      </c>
      <c r="AH3" s="9" t="s">
        <v>0</v>
      </c>
      <c r="AI3" s="9" t="s">
        <v>1</v>
      </c>
      <c r="AK3" s="6" t="s">
        <v>2</v>
      </c>
      <c r="AL3" s="6" t="s">
        <v>3</v>
      </c>
      <c r="AM3" s="6" t="s">
        <v>0</v>
      </c>
      <c r="AN3" s="6" t="s">
        <v>1</v>
      </c>
      <c r="AO3" s="39"/>
      <c r="AP3" s="36" t="s">
        <v>2</v>
      </c>
      <c r="AQ3" s="36" t="s">
        <v>3</v>
      </c>
      <c r="AR3" s="36" t="s">
        <v>0</v>
      </c>
      <c r="AS3" s="36" t="s">
        <v>1</v>
      </c>
      <c r="AU3" s="36" t="s">
        <v>2</v>
      </c>
      <c r="AV3" s="36" t="s">
        <v>3</v>
      </c>
      <c r="AW3" s="36" t="s">
        <v>0</v>
      </c>
      <c r="AX3" s="36" t="s">
        <v>1</v>
      </c>
      <c r="AZ3" s="6" t="s">
        <v>2</v>
      </c>
      <c r="BA3" s="6" t="s">
        <v>3</v>
      </c>
      <c r="BB3" s="6" t="s">
        <v>0</v>
      </c>
      <c r="BC3" s="6" t="s">
        <v>1</v>
      </c>
      <c r="BE3" s="36" t="s">
        <v>2</v>
      </c>
      <c r="BF3" s="38" t="s">
        <v>3</v>
      </c>
      <c r="BG3" s="9" t="s">
        <v>0</v>
      </c>
      <c r="BH3" s="9" t="s">
        <v>1</v>
      </c>
      <c r="BJ3" s="6" t="s">
        <v>2</v>
      </c>
      <c r="BK3" s="6" t="s">
        <v>3</v>
      </c>
      <c r="BL3" s="9" t="s">
        <v>0</v>
      </c>
      <c r="BM3" s="9" t="s">
        <v>1</v>
      </c>
      <c r="BO3" s="6" t="s">
        <v>2</v>
      </c>
      <c r="BP3" s="16" t="s">
        <v>3</v>
      </c>
      <c r="BQ3" s="9" t="s">
        <v>0</v>
      </c>
      <c r="BR3" s="9" t="s">
        <v>1</v>
      </c>
      <c r="BT3" s="1" t="s">
        <v>4</v>
      </c>
      <c r="BU3" s="36" t="s">
        <v>2</v>
      </c>
      <c r="BV3" s="36" t="s">
        <v>3</v>
      </c>
      <c r="BW3" s="36" t="s">
        <v>0</v>
      </c>
      <c r="BX3" s="36" t="s">
        <v>1</v>
      </c>
    </row>
    <row r="4" spans="1:76" ht="15">
      <c r="A4" s="7">
        <v>57</v>
      </c>
      <c r="B4" s="15">
        <v>2.1</v>
      </c>
      <c r="C4" s="10">
        <v>2.3585573588662</v>
      </c>
      <c r="D4" s="10">
        <f>B4/C4</f>
        <v>0.8903747844442956</v>
      </c>
      <c r="F4" s="7">
        <v>144</v>
      </c>
      <c r="G4" s="7">
        <v>32.3</v>
      </c>
      <c r="H4" s="10">
        <v>34.33038717259489</v>
      </c>
      <c r="I4" s="10">
        <f>G4/H4</f>
        <v>0.940857434482542</v>
      </c>
      <c r="J4" s="5"/>
      <c r="K4" s="7">
        <v>125</v>
      </c>
      <c r="L4" s="7">
        <v>18.2</v>
      </c>
      <c r="M4" s="10">
        <v>22.808935096318585</v>
      </c>
      <c r="N4" s="12">
        <f aca="true" t="shared" si="0" ref="N4:N11">L4/M4</f>
        <v>0.7979329119550839</v>
      </c>
      <c r="O4" s="4"/>
      <c r="P4" s="7">
        <v>158</v>
      </c>
      <c r="Q4" s="7">
        <v>48.2</v>
      </c>
      <c r="R4" s="10">
        <v>44.88635723892443</v>
      </c>
      <c r="S4" s="12">
        <f>Q4/R4</f>
        <v>1.0738229378569855</v>
      </c>
      <c r="V4" s="7">
        <v>68</v>
      </c>
      <c r="W4" s="15">
        <v>6.1</v>
      </c>
      <c r="X4" s="10">
        <v>3.927253834456535</v>
      </c>
      <c r="Y4" s="10">
        <f>W4/X4</f>
        <v>1.5532482129065477</v>
      </c>
      <c r="AA4" s="7">
        <v>62</v>
      </c>
      <c r="AB4" s="15">
        <v>2.2</v>
      </c>
      <c r="AC4" s="10">
        <v>2.533213439480877</v>
      </c>
      <c r="AD4" s="10">
        <v>0.8684621539236894</v>
      </c>
      <c r="AF4" s="7">
        <v>56</v>
      </c>
      <c r="AG4" s="15">
        <v>2.5</v>
      </c>
      <c r="AH4" s="10">
        <v>2.493061170477823</v>
      </c>
      <c r="AI4" s="10">
        <v>1.0027832568267256</v>
      </c>
      <c r="AK4" s="7">
        <v>49</v>
      </c>
      <c r="AL4" s="15">
        <v>1.5</v>
      </c>
      <c r="AM4" s="10">
        <v>1.7042382436644756</v>
      </c>
      <c r="AN4" s="10">
        <v>0.8801586313276717</v>
      </c>
      <c r="AO4" s="40"/>
      <c r="AP4" s="54" t="s">
        <v>6</v>
      </c>
      <c r="AQ4" s="55"/>
      <c r="AR4" s="55"/>
      <c r="AS4" s="55"/>
      <c r="AU4" s="54" t="s">
        <v>24</v>
      </c>
      <c r="AV4" s="55"/>
      <c r="AW4" s="55"/>
      <c r="AX4" s="55"/>
      <c r="AZ4" s="7">
        <v>114</v>
      </c>
      <c r="BA4" s="7">
        <v>16.2</v>
      </c>
      <c r="BB4" s="10">
        <v>18.88772746770644</v>
      </c>
      <c r="BC4" s="10">
        <v>0.8576997962141385</v>
      </c>
      <c r="BE4" s="7">
        <v>42</v>
      </c>
      <c r="BF4" s="15">
        <v>1.1</v>
      </c>
      <c r="BG4" s="10">
        <v>1.042505018250438</v>
      </c>
      <c r="BH4" s="10">
        <v>1.0551507961525708</v>
      </c>
      <c r="BJ4" s="7">
        <v>134</v>
      </c>
      <c r="BK4" s="7">
        <v>32.9</v>
      </c>
      <c r="BL4" s="10">
        <f>0.0000128*BJ4^3.0253321</f>
        <v>34.86650340205715</v>
      </c>
      <c r="BM4" s="10">
        <f>BK4/BL4</f>
        <v>0.943599064713179</v>
      </c>
      <c r="BO4" s="7">
        <v>62</v>
      </c>
      <c r="BP4" s="15">
        <v>3.7</v>
      </c>
      <c r="BQ4" s="10">
        <v>3.386804153120195</v>
      </c>
      <c r="BR4" s="10">
        <v>1.0924753344805203</v>
      </c>
      <c r="BT4" s="4" t="s">
        <v>4</v>
      </c>
      <c r="BU4" s="53" t="s">
        <v>7</v>
      </c>
      <c r="BV4" s="53"/>
      <c r="BW4" s="53"/>
      <c r="BX4" s="53"/>
    </row>
    <row r="5" spans="1:76" ht="15">
      <c r="A5" s="7">
        <v>62</v>
      </c>
      <c r="B5" s="15">
        <v>2.6</v>
      </c>
      <c r="C5" s="10">
        <v>3.0072244731594515</v>
      </c>
      <c r="D5" s="10">
        <f aca="true" t="shared" si="1" ref="D5:D26">B5/C5</f>
        <v>0.864584610562306</v>
      </c>
      <c r="F5" s="7">
        <v>162</v>
      </c>
      <c r="G5" s="7">
        <v>48.6</v>
      </c>
      <c r="H5" s="10">
        <v>48.24913553528702</v>
      </c>
      <c r="I5" s="10">
        <f aca="true" t="shared" si="2" ref="I5:I14">G5/H5</f>
        <v>1.0072719326640864</v>
      </c>
      <c r="J5" s="5"/>
      <c r="K5" s="7">
        <v>141</v>
      </c>
      <c r="L5" s="7">
        <v>29.8</v>
      </c>
      <c r="M5" s="10">
        <v>32.30411901317402</v>
      </c>
      <c r="N5" s="12">
        <f t="shared" si="0"/>
        <v>0.9224829808188607</v>
      </c>
      <c r="O5" s="4"/>
      <c r="P5" s="7">
        <v>185</v>
      </c>
      <c r="Q5" s="7">
        <v>76.1</v>
      </c>
      <c r="R5" s="10">
        <v>70.81005762318223</v>
      </c>
      <c r="S5" s="12">
        <f>Q5/R5</f>
        <v>1.0747060877279375</v>
      </c>
      <c r="V5" s="7">
        <v>74</v>
      </c>
      <c r="W5" s="15">
        <v>5.3</v>
      </c>
      <c r="X5" s="10">
        <v>5.014222012787743</v>
      </c>
      <c r="Y5" s="10">
        <f aca="true" t="shared" si="3" ref="Y5:Y18">W5/X5</f>
        <v>1.0569934850278746</v>
      </c>
      <c r="AA5" s="7">
        <v>66</v>
      </c>
      <c r="AB5" s="15">
        <v>3</v>
      </c>
      <c r="AC5" s="10">
        <v>3.225517548788286</v>
      </c>
      <c r="AD5" s="10">
        <v>0.9300832981445086</v>
      </c>
      <c r="AF5" s="7">
        <v>60</v>
      </c>
      <c r="AG5" s="15">
        <v>3.9</v>
      </c>
      <c r="AH5" s="10">
        <v>3.034517660922986</v>
      </c>
      <c r="AI5" s="10">
        <v>1.2852124903480597</v>
      </c>
      <c r="AK5" s="7">
        <v>59</v>
      </c>
      <c r="AL5" s="15">
        <v>2.2</v>
      </c>
      <c r="AM5" s="10">
        <v>2.8926521136563776</v>
      </c>
      <c r="AN5" s="10">
        <v>0.7605477304421341</v>
      </c>
      <c r="AO5" s="40"/>
      <c r="AP5" s="54" t="s">
        <v>35</v>
      </c>
      <c r="AQ5" s="54"/>
      <c r="AR5" s="54"/>
      <c r="AS5" s="54"/>
      <c r="AU5" s="54" t="s">
        <v>34</v>
      </c>
      <c r="AV5" s="55"/>
      <c r="AW5" s="55"/>
      <c r="AX5" s="55"/>
      <c r="AZ5" s="7">
        <v>121</v>
      </c>
      <c r="BA5" s="7">
        <v>21.7</v>
      </c>
      <c r="BB5" s="10">
        <v>22.382365029046955</v>
      </c>
      <c r="BC5" s="10">
        <v>0.9695132740368854</v>
      </c>
      <c r="BE5" s="7">
        <v>44</v>
      </c>
      <c r="BF5" s="15">
        <v>1.2</v>
      </c>
      <c r="BG5" s="10">
        <v>1.200052114908627</v>
      </c>
      <c r="BH5" s="10">
        <v>0.9999565727954814</v>
      </c>
      <c r="BJ5" s="7">
        <v>157</v>
      </c>
      <c r="BK5" s="7">
        <v>50.1</v>
      </c>
      <c r="BL5" s="10">
        <f>0.0000128*BJ5^3.0253321</f>
        <v>56.30353677722316</v>
      </c>
      <c r="BM5" s="10">
        <f>BK5/BL5</f>
        <v>0.8898197674194295</v>
      </c>
      <c r="BO5" s="7">
        <v>72</v>
      </c>
      <c r="BP5" s="15">
        <v>6</v>
      </c>
      <c r="BQ5" s="10">
        <v>5.3242396028015575</v>
      </c>
      <c r="BR5" s="10">
        <v>1.1269214850591744</v>
      </c>
      <c r="BT5" s="4" t="s">
        <v>4</v>
      </c>
      <c r="BU5" s="51" t="s">
        <v>33</v>
      </c>
      <c r="BV5" s="51"/>
      <c r="BW5" s="51"/>
      <c r="BX5" s="51"/>
    </row>
    <row r="6" spans="1:76" ht="15">
      <c r="A6" s="7">
        <v>64</v>
      </c>
      <c r="B6" s="15">
        <v>2.9</v>
      </c>
      <c r="C6" s="10">
        <v>3.2961624715489273</v>
      </c>
      <c r="D6" s="10">
        <f t="shared" si="1"/>
        <v>0.8798109999223541</v>
      </c>
      <c r="F6" s="7">
        <v>165</v>
      </c>
      <c r="G6" s="7">
        <v>58.1</v>
      </c>
      <c r="H6" s="10">
        <v>50.8764306376668</v>
      </c>
      <c r="I6" s="10">
        <f t="shared" si="2"/>
        <v>1.141982628729956</v>
      </c>
      <c r="J6" s="5"/>
      <c r="K6" s="7">
        <v>143</v>
      </c>
      <c r="L6" s="7">
        <v>35.5</v>
      </c>
      <c r="M6" s="10">
        <v>33.64599903200698</v>
      </c>
      <c r="N6" s="12">
        <f t="shared" si="0"/>
        <v>1.055103162971304</v>
      </c>
      <c r="O6" s="4"/>
      <c r="P6" s="54" t="s">
        <v>24</v>
      </c>
      <c r="Q6" s="55"/>
      <c r="R6" s="55"/>
      <c r="S6" s="55"/>
      <c r="V6" s="7">
        <v>75</v>
      </c>
      <c r="W6" s="15">
        <v>5.4</v>
      </c>
      <c r="X6" s="10">
        <v>5.212531184646495</v>
      </c>
      <c r="Y6" s="10">
        <f t="shared" si="3"/>
        <v>1.0359650251888555</v>
      </c>
      <c r="AA6" s="7">
        <v>68</v>
      </c>
      <c r="AB6" s="15">
        <v>2.7</v>
      </c>
      <c r="AC6" s="10">
        <v>3.619941055812039</v>
      </c>
      <c r="AD6" s="10">
        <v>0.7458684985118704</v>
      </c>
      <c r="AF6" s="7">
        <v>61</v>
      </c>
      <c r="AG6" s="15">
        <v>3.2</v>
      </c>
      <c r="AH6" s="10">
        <v>3.18082241628446</v>
      </c>
      <c r="AI6" s="10">
        <v>1.0060291274411797</v>
      </c>
      <c r="AK6" s="7">
        <v>83</v>
      </c>
      <c r="AL6" s="15">
        <v>7</v>
      </c>
      <c r="AM6" s="10">
        <v>7.648042941220671</v>
      </c>
      <c r="AN6" s="10">
        <v>0.9152668275791297</v>
      </c>
      <c r="AO6" s="40"/>
      <c r="AP6" s="47">
        <v>76</v>
      </c>
      <c r="AQ6" s="47">
        <v>6.3</v>
      </c>
      <c r="AR6" s="10">
        <v>5.027551938</v>
      </c>
      <c r="AS6" s="10">
        <v>1.253094961</v>
      </c>
      <c r="AU6" s="29">
        <v>220</v>
      </c>
      <c r="AV6" s="29">
        <v>139.2</v>
      </c>
      <c r="AW6" s="29">
        <v>146.6635889</v>
      </c>
      <c r="AX6" s="29">
        <v>0.949110826</v>
      </c>
      <c r="AZ6" s="7">
        <v>130</v>
      </c>
      <c r="BA6" s="7">
        <v>25.2</v>
      </c>
      <c r="BB6" s="10">
        <v>27.457831648024843</v>
      </c>
      <c r="BC6" s="10">
        <v>0.9177709413850508</v>
      </c>
      <c r="BE6" s="7">
        <v>44</v>
      </c>
      <c r="BF6" s="15">
        <v>1</v>
      </c>
      <c r="BG6" s="10">
        <v>1.200052114908627</v>
      </c>
      <c r="BH6" s="10">
        <v>0.8332971439962346</v>
      </c>
      <c r="BJ6" s="54" t="s">
        <v>7</v>
      </c>
      <c r="BK6" s="54"/>
      <c r="BL6" s="54"/>
      <c r="BM6" s="54"/>
      <c r="BO6" s="7">
        <v>78</v>
      </c>
      <c r="BP6" s="15">
        <v>7.9</v>
      </c>
      <c r="BQ6" s="10">
        <v>6.783042019015708</v>
      </c>
      <c r="BR6" s="10">
        <v>1.164669182035581</v>
      </c>
      <c r="BU6" s="47">
        <v>110</v>
      </c>
      <c r="BV6" s="47">
        <v>19.9</v>
      </c>
      <c r="BW6" s="29">
        <v>18.581252780823124</v>
      </c>
      <c r="BX6" s="29">
        <v>1.0709719217930178</v>
      </c>
    </row>
    <row r="7" spans="1:76" ht="15">
      <c r="A7" s="7">
        <v>64</v>
      </c>
      <c r="B7" s="15">
        <v>3</v>
      </c>
      <c r="C7" s="10">
        <v>3.2961624715489273</v>
      </c>
      <c r="D7" s="10">
        <f t="shared" si="1"/>
        <v>0.9101493102645043</v>
      </c>
      <c r="F7" s="7">
        <v>166</v>
      </c>
      <c r="G7" s="7">
        <v>56.7</v>
      </c>
      <c r="H7" s="10">
        <v>51.772529790771884</v>
      </c>
      <c r="I7" s="10">
        <f t="shared" si="2"/>
        <v>1.0951753802478164</v>
      </c>
      <c r="J7" s="5"/>
      <c r="K7" s="7">
        <v>166</v>
      </c>
      <c r="L7" s="7">
        <v>58.5</v>
      </c>
      <c r="M7" s="10">
        <v>51.772529790771884</v>
      </c>
      <c r="N7" s="12">
        <f t="shared" si="0"/>
        <v>1.129942852636636</v>
      </c>
      <c r="O7" s="4"/>
      <c r="P7" s="54" t="s">
        <v>34</v>
      </c>
      <c r="Q7" s="55"/>
      <c r="R7" s="55"/>
      <c r="S7" s="55"/>
      <c r="V7" s="7">
        <v>75</v>
      </c>
      <c r="W7" s="15">
        <v>8.1</v>
      </c>
      <c r="X7" s="10">
        <v>5.212531184646495</v>
      </c>
      <c r="Y7" s="10">
        <f t="shared" si="3"/>
        <v>1.553947537783283</v>
      </c>
      <c r="AA7" s="7">
        <v>68</v>
      </c>
      <c r="AB7" s="15">
        <v>3.9</v>
      </c>
      <c r="AC7" s="10">
        <v>3.619941055812039</v>
      </c>
      <c r="AD7" s="10">
        <v>1.0773656089615904</v>
      </c>
      <c r="AF7" s="7">
        <v>62</v>
      </c>
      <c r="AG7" s="15">
        <v>2.1</v>
      </c>
      <c r="AH7" s="10">
        <v>3.3316290953480254</v>
      </c>
      <c r="AI7" s="10">
        <v>0.6303222657444801</v>
      </c>
      <c r="AK7" s="7">
        <v>116</v>
      </c>
      <c r="AL7" s="15">
        <v>18.8</v>
      </c>
      <c r="AM7" s="10">
        <v>19.84707257098877</v>
      </c>
      <c r="AN7" s="10">
        <v>0.9472429716149012</v>
      </c>
      <c r="AO7" s="40"/>
      <c r="AP7" s="47">
        <v>105</v>
      </c>
      <c r="AQ7" s="47">
        <v>14.3</v>
      </c>
      <c r="AR7" s="10">
        <v>14.02341749</v>
      </c>
      <c r="AS7" s="10">
        <v>1.019722904</v>
      </c>
      <c r="AZ7" s="7">
        <v>131</v>
      </c>
      <c r="BA7" s="7">
        <v>31.1</v>
      </c>
      <c r="BB7" s="10">
        <v>28.06380833961569</v>
      </c>
      <c r="BC7" s="10">
        <v>1.1081888681550869</v>
      </c>
      <c r="BE7" s="7">
        <v>47</v>
      </c>
      <c r="BF7" s="15">
        <v>1.6</v>
      </c>
      <c r="BG7" s="10">
        <v>1.4650798442123742</v>
      </c>
      <c r="BH7" s="10">
        <v>1.0920906504315189</v>
      </c>
      <c r="BJ7" s="54" t="s">
        <v>34</v>
      </c>
      <c r="BK7" s="54"/>
      <c r="BL7" s="54"/>
      <c r="BM7" s="54"/>
      <c r="BO7" s="7">
        <v>85</v>
      </c>
      <c r="BP7" s="15">
        <v>9</v>
      </c>
      <c r="BQ7" s="10">
        <v>8.797169907393606</v>
      </c>
      <c r="BR7" s="10">
        <v>1.0230562890954198</v>
      </c>
      <c r="BU7" s="47">
        <v>90</v>
      </c>
      <c r="BV7" s="47">
        <v>13.1</v>
      </c>
      <c r="BW7" s="29">
        <v>10.273253573396685</v>
      </c>
      <c r="BX7" s="29">
        <v>1.2751559091195193</v>
      </c>
    </row>
    <row r="8" spans="1:70" ht="15">
      <c r="A8" s="7">
        <v>64</v>
      </c>
      <c r="B8" s="15">
        <v>3</v>
      </c>
      <c r="C8" s="10">
        <v>3.2961624715489273</v>
      </c>
      <c r="D8" s="10">
        <f t="shared" si="1"/>
        <v>0.9101493102645043</v>
      </c>
      <c r="F8" s="7">
        <v>171</v>
      </c>
      <c r="G8" s="7">
        <v>53.8</v>
      </c>
      <c r="H8" s="10">
        <v>56.40800545401815</v>
      </c>
      <c r="I8" s="10">
        <f t="shared" si="2"/>
        <v>0.9537653311258433</v>
      </c>
      <c r="J8" s="5"/>
      <c r="K8" s="7">
        <v>169</v>
      </c>
      <c r="L8" s="7">
        <v>57.6</v>
      </c>
      <c r="M8" s="10">
        <v>54.522599552501106</v>
      </c>
      <c r="N8" s="12">
        <f t="shared" si="0"/>
        <v>1.0564426581409714</v>
      </c>
      <c r="O8" s="4"/>
      <c r="V8" s="7">
        <v>79</v>
      </c>
      <c r="W8" s="15">
        <v>6.4</v>
      </c>
      <c r="X8" s="10">
        <v>6.056965582950642</v>
      </c>
      <c r="Y8" s="10">
        <f t="shared" si="3"/>
        <v>1.0566346980763675</v>
      </c>
      <c r="AA8" s="7">
        <v>70</v>
      </c>
      <c r="AB8" s="15">
        <v>3.4</v>
      </c>
      <c r="AC8" s="10">
        <v>4.049031428865452</v>
      </c>
      <c r="AD8" s="10">
        <v>0.8397069915934656</v>
      </c>
      <c r="AF8" s="7">
        <v>66</v>
      </c>
      <c r="AG8" s="15">
        <v>3.9</v>
      </c>
      <c r="AH8" s="10">
        <v>3.9811239829742284</v>
      </c>
      <c r="AI8" s="10">
        <v>0.9796228443723015</v>
      </c>
      <c r="AK8" s="7">
        <v>118</v>
      </c>
      <c r="AL8" s="15">
        <v>19.8</v>
      </c>
      <c r="AM8" s="10">
        <v>20.837488923538743</v>
      </c>
      <c r="AN8" s="10">
        <v>0.9502104631059092</v>
      </c>
      <c r="AO8" s="40"/>
      <c r="AP8" s="40"/>
      <c r="AQ8" s="40"/>
      <c r="AR8" s="40"/>
      <c r="AS8" s="40"/>
      <c r="AZ8" s="7">
        <v>135</v>
      </c>
      <c r="BA8" s="7">
        <v>31.3</v>
      </c>
      <c r="BB8" s="10">
        <v>30.57439627866035</v>
      </c>
      <c r="BC8" s="10">
        <v>1.0237323973538635</v>
      </c>
      <c r="BE8" s="7">
        <v>49</v>
      </c>
      <c r="BF8" s="15">
        <v>1.3</v>
      </c>
      <c r="BG8" s="10">
        <v>1.6619364992407208</v>
      </c>
      <c r="BH8" s="10">
        <v>0.782220018992256</v>
      </c>
      <c r="BJ8" s="29">
        <v>164</v>
      </c>
      <c r="BK8" s="29">
        <v>65.8</v>
      </c>
      <c r="BL8" s="30">
        <v>60.43676129</v>
      </c>
      <c r="BM8" s="30">
        <v>1.088741332</v>
      </c>
      <c r="BO8" s="7">
        <v>85</v>
      </c>
      <c r="BP8" s="15">
        <v>14.8</v>
      </c>
      <c r="BQ8" s="10">
        <v>8.797169907393606</v>
      </c>
      <c r="BR8" s="10">
        <v>1.6823592309569126</v>
      </c>
    </row>
    <row r="9" spans="1:70" ht="15">
      <c r="A9" s="7">
        <v>70</v>
      </c>
      <c r="B9" s="15">
        <v>3.7</v>
      </c>
      <c r="C9" s="10">
        <v>4.270381148902187</v>
      </c>
      <c r="D9" s="10">
        <f t="shared" si="1"/>
        <v>0.8664331990485631</v>
      </c>
      <c r="F9" s="7">
        <v>179</v>
      </c>
      <c r="G9" s="7">
        <v>65.5</v>
      </c>
      <c r="H9" s="10">
        <v>64.37533439417918</v>
      </c>
      <c r="I9" s="10">
        <f t="shared" si="2"/>
        <v>1.0174704429329149</v>
      </c>
      <c r="J9" s="5"/>
      <c r="K9" s="7">
        <v>171</v>
      </c>
      <c r="L9" s="7">
        <v>57.2</v>
      </c>
      <c r="M9" s="10">
        <v>56.40800545401815</v>
      </c>
      <c r="N9" s="12">
        <f t="shared" si="0"/>
        <v>1.0140404635761755</v>
      </c>
      <c r="O9" s="4"/>
      <c r="V9" s="7">
        <v>80</v>
      </c>
      <c r="W9" s="15">
        <v>8.6</v>
      </c>
      <c r="X9" s="10">
        <v>6.281172829816388</v>
      </c>
      <c r="Y9" s="10">
        <f t="shared" si="3"/>
        <v>1.369171050217925</v>
      </c>
      <c r="AA9" s="7">
        <v>73</v>
      </c>
      <c r="AB9" s="15">
        <v>3.1</v>
      </c>
      <c r="AC9" s="10">
        <v>4.761891204985775</v>
      </c>
      <c r="AD9" s="10">
        <v>0.6510018533716712</v>
      </c>
      <c r="AF9" s="7">
        <v>67</v>
      </c>
      <c r="AG9" s="15">
        <v>4.2</v>
      </c>
      <c r="AH9" s="10">
        <v>4.155375675862244</v>
      </c>
      <c r="AI9" s="10">
        <v>1.0107389385746686</v>
      </c>
      <c r="AK9" s="7">
        <v>148</v>
      </c>
      <c r="AL9" s="15">
        <v>39.4</v>
      </c>
      <c r="AM9" s="10">
        <v>39.72842053563472</v>
      </c>
      <c r="AN9" s="10">
        <v>0.991733360370062</v>
      </c>
      <c r="AO9" s="40"/>
      <c r="AP9" s="40"/>
      <c r="AQ9" s="40"/>
      <c r="AR9" s="40"/>
      <c r="AS9" s="40"/>
      <c r="AZ9" s="7">
        <v>152</v>
      </c>
      <c r="BA9" s="7">
        <v>41.8</v>
      </c>
      <c r="BB9" s="10">
        <v>42.864204980493405</v>
      </c>
      <c r="BC9" s="10">
        <v>0.9751726415787321</v>
      </c>
      <c r="BE9" s="7">
        <v>53</v>
      </c>
      <c r="BF9" s="15">
        <v>2.2</v>
      </c>
      <c r="BG9" s="10">
        <v>2.107255069007566</v>
      </c>
      <c r="BH9" s="10">
        <v>1.0440121997362726</v>
      </c>
      <c r="BJ9" s="29">
        <v>157</v>
      </c>
      <c r="BK9" s="29">
        <v>57.3</v>
      </c>
      <c r="BL9" s="30">
        <v>53.1320109</v>
      </c>
      <c r="BM9" s="30">
        <v>1.078445913</v>
      </c>
      <c r="BO9" s="7">
        <v>87</v>
      </c>
      <c r="BP9" s="15">
        <v>10.5</v>
      </c>
      <c r="BQ9" s="10">
        <v>9.438431389442366</v>
      </c>
      <c r="BR9" s="10">
        <v>1.1124729911948168</v>
      </c>
    </row>
    <row r="10" spans="1:70" ht="15">
      <c r="A10" s="7">
        <v>71</v>
      </c>
      <c r="B10" s="15">
        <v>3.8</v>
      </c>
      <c r="C10" s="10">
        <v>4.449052477028095</v>
      </c>
      <c r="D10" s="10">
        <f t="shared" si="1"/>
        <v>0.8541144478786518</v>
      </c>
      <c r="F10" s="7">
        <v>182</v>
      </c>
      <c r="G10" s="7">
        <v>53.9</v>
      </c>
      <c r="H10" s="10">
        <v>67.54259368387238</v>
      </c>
      <c r="I10" s="10">
        <f t="shared" si="2"/>
        <v>0.7980149570843336</v>
      </c>
      <c r="J10" s="5"/>
      <c r="K10" s="7">
        <v>172</v>
      </c>
      <c r="L10" s="7">
        <v>60.7</v>
      </c>
      <c r="M10" s="10">
        <v>57.366480776724586</v>
      </c>
      <c r="N10" s="12">
        <f t="shared" si="0"/>
        <v>1.058109181147956</v>
      </c>
      <c r="O10" s="4"/>
      <c r="V10" s="7">
        <v>84</v>
      </c>
      <c r="W10" s="15">
        <v>6.7</v>
      </c>
      <c r="X10" s="10">
        <v>7.232185414224949</v>
      </c>
      <c r="Y10" s="10">
        <f t="shared" si="3"/>
        <v>0.9264143016607129</v>
      </c>
      <c r="AA10" s="7">
        <v>77</v>
      </c>
      <c r="AB10" s="15">
        <v>4.1</v>
      </c>
      <c r="AC10" s="10">
        <v>5.85207362377487</v>
      </c>
      <c r="AD10" s="10">
        <v>0.700606359999159</v>
      </c>
      <c r="AF10" s="7">
        <v>67</v>
      </c>
      <c r="AG10" s="15">
        <v>6.1</v>
      </c>
      <c r="AH10" s="10">
        <v>4.155375675862244</v>
      </c>
      <c r="AI10" s="10">
        <v>1.4679779822155898</v>
      </c>
      <c r="AK10" s="7">
        <v>152</v>
      </c>
      <c r="AL10" s="15">
        <v>44.5</v>
      </c>
      <c r="AM10" s="10">
        <v>42.864204980493405</v>
      </c>
      <c r="AN10" s="10">
        <v>1.038162261967789</v>
      </c>
      <c r="AO10" s="40"/>
      <c r="AP10" s="40"/>
      <c r="AQ10" s="40"/>
      <c r="AR10" s="40"/>
      <c r="AS10" s="40"/>
      <c r="AZ10" s="7">
        <v>155</v>
      </c>
      <c r="BA10" s="7">
        <v>42.8</v>
      </c>
      <c r="BB10" s="10">
        <v>45.31844446174193</v>
      </c>
      <c r="BC10" s="10">
        <v>0.9444278264257719</v>
      </c>
      <c r="BE10" s="7">
        <v>53</v>
      </c>
      <c r="BF10" s="15">
        <v>2.2</v>
      </c>
      <c r="BG10" s="10">
        <v>2.107255069007566</v>
      </c>
      <c r="BH10" s="10">
        <v>1.0440121997362726</v>
      </c>
      <c r="BJ10" s="29">
        <v>165</v>
      </c>
      <c r="BK10" s="29">
        <v>60.2</v>
      </c>
      <c r="BL10" s="30">
        <v>61.53153739</v>
      </c>
      <c r="BM10" s="30">
        <v>0.978360083</v>
      </c>
      <c r="BO10" s="7">
        <v>87</v>
      </c>
      <c r="BP10" s="15">
        <v>9.7</v>
      </c>
      <c r="BQ10" s="10">
        <v>9.438431389442366</v>
      </c>
      <c r="BR10" s="10">
        <v>1.0277131442466403</v>
      </c>
    </row>
    <row r="11" spans="1:70" ht="15">
      <c r="A11" s="7">
        <v>73</v>
      </c>
      <c r="B11" s="15">
        <v>4.2</v>
      </c>
      <c r="C11" s="10">
        <v>4.820912620328597</v>
      </c>
      <c r="D11" s="10">
        <f t="shared" si="1"/>
        <v>0.8712043404996884</v>
      </c>
      <c r="F11" s="7">
        <v>184</v>
      </c>
      <c r="G11" s="7">
        <v>69.3</v>
      </c>
      <c r="H11" s="10">
        <v>69.70967845073449</v>
      </c>
      <c r="I11" s="10">
        <f t="shared" si="2"/>
        <v>0.9941230764530923</v>
      </c>
      <c r="J11" s="5"/>
      <c r="K11" s="7">
        <v>185</v>
      </c>
      <c r="L11" s="7">
        <v>69.5</v>
      </c>
      <c r="M11" s="10">
        <v>70.81005762318223</v>
      </c>
      <c r="N11" s="12">
        <f t="shared" si="0"/>
        <v>0.9814989894492991</v>
      </c>
      <c r="O11" s="4"/>
      <c r="V11" s="7">
        <v>91</v>
      </c>
      <c r="W11" s="15">
        <v>9.7</v>
      </c>
      <c r="X11" s="10">
        <v>9.11419839994657</v>
      </c>
      <c r="Y11" s="10">
        <f t="shared" si="3"/>
        <v>1.0642735185638337</v>
      </c>
      <c r="AA11" s="7">
        <v>82</v>
      </c>
      <c r="AB11" s="15">
        <v>8.2</v>
      </c>
      <c r="AC11" s="10">
        <v>7.462730582824349</v>
      </c>
      <c r="AD11" s="10">
        <v>1.0987935192076332</v>
      </c>
      <c r="AF11" s="7">
        <v>68</v>
      </c>
      <c r="AG11" s="15">
        <v>5.3</v>
      </c>
      <c r="AH11" s="10">
        <v>4.334502421042888</v>
      </c>
      <c r="AI11" s="10">
        <v>1.2227470387996258</v>
      </c>
      <c r="AK11" s="7">
        <v>166</v>
      </c>
      <c r="AL11" s="15">
        <v>54.2</v>
      </c>
      <c r="AM11" s="10">
        <v>55.09338966896789</v>
      </c>
      <c r="AN11" s="10">
        <v>0.9837840859976873</v>
      </c>
      <c r="AO11" s="40"/>
      <c r="AP11" s="40"/>
      <c r="AQ11" s="40"/>
      <c r="AR11" s="40"/>
      <c r="AS11" s="40"/>
      <c r="AZ11" s="54" t="s">
        <v>6</v>
      </c>
      <c r="BA11" s="55"/>
      <c r="BB11" s="55"/>
      <c r="BC11" s="55"/>
      <c r="BE11" s="7">
        <v>54</v>
      </c>
      <c r="BF11" s="15">
        <v>1.9</v>
      </c>
      <c r="BG11" s="10">
        <v>2.229853961966253</v>
      </c>
      <c r="BH11" s="10">
        <v>0.8520737377458599</v>
      </c>
      <c r="BJ11" s="29">
        <v>160</v>
      </c>
      <c r="BK11" s="29">
        <v>62.3</v>
      </c>
      <c r="BL11" s="30">
        <v>56.18651152</v>
      </c>
      <c r="BM11" s="30">
        <v>1.108807048</v>
      </c>
      <c r="BO11" s="7">
        <v>88</v>
      </c>
      <c r="BP11" s="15">
        <v>10</v>
      </c>
      <c r="BQ11" s="10">
        <v>9.770478099410697</v>
      </c>
      <c r="BR11" s="10">
        <v>1.0234913684114544</v>
      </c>
    </row>
    <row r="12" spans="1:70" ht="15">
      <c r="A12" s="7">
        <v>78</v>
      </c>
      <c r="B12" s="15">
        <v>5.3</v>
      </c>
      <c r="C12" s="10">
        <v>5.838057553353628</v>
      </c>
      <c r="D12" s="10">
        <f t="shared" si="1"/>
        <v>0.9078362026348054</v>
      </c>
      <c r="F12" s="7">
        <v>190</v>
      </c>
      <c r="G12" s="7">
        <v>71.1</v>
      </c>
      <c r="H12" s="10">
        <v>76.48249401341</v>
      </c>
      <c r="I12" s="10">
        <f t="shared" si="2"/>
        <v>0.9296244966532305</v>
      </c>
      <c r="J12" s="5"/>
      <c r="K12" s="54" t="s">
        <v>5</v>
      </c>
      <c r="L12" s="55"/>
      <c r="M12" s="55"/>
      <c r="N12" s="55"/>
      <c r="O12" s="4"/>
      <c r="V12" s="7">
        <v>92</v>
      </c>
      <c r="W12" s="15">
        <v>9.9</v>
      </c>
      <c r="X12" s="10">
        <v>9.406624844319229</v>
      </c>
      <c r="Y12" s="10">
        <f t="shared" si="3"/>
        <v>1.0524497536413102</v>
      </c>
      <c r="AA12" s="54" t="s">
        <v>36</v>
      </c>
      <c r="AB12" s="55"/>
      <c r="AC12" s="55"/>
      <c r="AD12" s="55"/>
      <c r="AF12" s="7">
        <v>68</v>
      </c>
      <c r="AG12" s="15">
        <v>4.7</v>
      </c>
      <c r="AH12" s="10">
        <v>4.334502421042888</v>
      </c>
      <c r="AI12" s="10">
        <v>1.08432284572797</v>
      </c>
      <c r="AK12" s="7">
        <v>167</v>
      </c>
      <c r="AL12" s="15">
        <v>59</v>
      </c>
      <c r="AM12" s="10">
        <v>56.04411790457595</v>
      </c>
      <c r="AN12" s="10">
        <v>1.0527420576135558</v>
      </c>
      <c r="AO12" s="40"/>
      <c r="AP12" s="40"/>
      <c r="AQ12" s="40"/>
      <c r="AR12" s="40"/>
      <c r="AS12" s="40"/>
      <c r="AZ12" s="54" t="s">
        <v>33</v>
      </c>
      <c r="BA12" s="54"/>
      <c r="BB12" s="54"/>
      <c r="BC12" s="54"/>
      <c r="BE12" s="7">
        <v>54</v>
      </c>
      <c r="BF12" s="15">
        <v>2.2</v>
      </c>
      <c r="BG12" s="10">
        <v>2.229853961966253</v>
      </c>
      <c r="BH12" s="10">
        <v>0.9866116963373116</v>
      </c>
      <c r="BJ12" s="29">
        <v>158</v>
      </c>
      <c r="BK12" s="29">
        <v>58</v>
      </c>
      <c r="BL12" s="30">
        <v>54.13764416</v>
      </c>
      <c r="BM12" s="30">
        <v>1.071343257</v>
      </c>
      <c r="BO12" s="7">
        <v>89</v>
      </c>
      <c r="BP12" s="15">
        <v>10.4</v>
      </c>
      <c r="BQ12" s="10">
        <v>10.11025552849522</v>
      </c>
      <c r="BR12" s="10">
        <v>1.0286584716566411</v>
      </c>
    </row>
    <row r="13" spans="1:70" ht="15">
      <c r="A13" s="7">
        <v>79</v>
      </c>
      <c r="B13" s="15">
        <v>5.6</v>
      </c>
      <c r="C13" s="10">
        <v>6.056965582950642</v>
      </c>
      <c r="D13" s="10">
        <f t="shared" si="1"/>
        <v>0.9245553608168213</v>
      </c>
      <c r="F13" s="7">
        <v>196</v>
      </c>
      <c r="G13" s="7">
        <v>75.7</v>
      </c>
      <c r="H13" s="10">
        <v>83.67176178296154</v>
      </c>
      <c r="I13" s="10">
        <f t="shared" si="2"/>
        <v>0.9047257806804677</v>
      </c>
      <c r="J13" s="5"/>
      <c r="K13" s="54" t="s">
        <v>33</v>
      </c>
      <c r="L13" s="55"/>
      <c r="M13" s="55"/>
      <c r="N13" s="55"/>
      <c r="O13" s="4"/>
      <c r="V13" s="7">
        <v>95</v>
      </c>
      <c r="W13" s="15">
        <v>9.7</v>
      </c>
      <c r="X13" s="10">
        <v>10.320548657393196</v>
      </c>
      <c r="Y13" s="10">
        <f t="shared" si="3"/>
        <v>0.9398725127904258</v>
      </c>
      <c r="AA13" s="54" t="s">
        <v>31</v>
      </c>
      <c r="AB13" s="55"/>
      <c r="AC13" s="55"/>
      <c r="AD13" s="55"/>
      <c r="AF13" s="7">
        <v>69</v>
      </c>
      <c r="AG13" s="15">
        <v>4.8</v>
      </c>
      <c r="AH13" s="10">
        <v>4.518565903839389</v>
      </c>
      <c r="AI13" s="10">
        <v>1.062283941885517</v>
      </c>
      <c r="AK13" s="7">
        <v>294</v>
      </c>
      <c r="AL13" s="15">
        <v>304.4</v>
      </c>
      <c r="AM13" s="10">
        <v>280.7131572777286</v>
      </c>
      <c r="AN13" s="10">
        <v>1.0843809494074992</v>
      </c>
      <c r="AO13" s="40"/>
      <c r="AP13" s="40"/>
      <c r="AQ13" s="40"/>
      <c r="AR13" s="40"/>
      <c r="AS13" s="40"/>
      <c r="AZ13" s="29">
        <v>189</v>
      </c>
      <c r="BA13" s="29">
        <v>87.5</v>
      </c>
      <c r="BB13" s="29">
        <v>90.57084539</v>
      </c>
      <c r="BC13" s="29">
        <v>0.966094549</v>
      </c>
      <c r="BE13" s="7">
        <v>54</v>
      </c>
      <c r="BF13" s="15">
        <v>2.3</v>
      </c>
      <c r="BG13" s="10">
        <v>2.229853961966253</v>
      </c>
      <c r="BH13" s="10">
        <v>1.031457682534462</v>
      </c>
      <c r="BO13" s="7">
        <v>90</v>
      </c>
      <c r="BP13" s="15">
        <v>12.5</v>
      </c>
      <c r="BQ13" s="10">
        <v>10.457853764046742</v>
      </c>
      <c r="BR13" s="10">
        <v>1.1952739330677955</v>
      </c>
    </row>
    <row r="14" spans="1:70" ht="15">
      <c r="A14" s="7">
        <v>80</v>
      </c>
      <c r="B14" s="15">
        <v>5.4</v>
      </c>
      <c r="C14" s="10">
        <v>6.281172829816388</v>
      </c>
      <c r="D14" s="10">
        <f t="shared" si="1"/>
        <v>0.8597120547879995</v>
      </c>
      <c r="F14" s="7">
        <v>213</v>
      </c>
      <c r="G14" s="7">
        <v>110.5</v>
      </c>
      <c r="H14" s="10">
        <v>106.4049493839977</v>
      </c>
      <c r="I14" s="10">
        <f t="shared" si="2"/>
        <v>1.0384855275972544</v>
      </c>
      <c r="J14" s="5"/>
      <c r="K14" s="37">
        <v>180</v>
      </c>
      <c r="L14" s="37">
        <v>95.3</v>
      </c>
      <c r="M14" s="10">
        <v>67.34079135</v>
      </c>
      <c r="N14" s="10">
        <v>1.415189785</v>
      </c>
      <c r="O14" s="4"/>
      <c r="V14" s="7">
        <v>107</v>
      </c>
      <c r="W14" s="15">
        <v>17.8</v>
      </c>
      <c r="X14" s="10">
        <v>14.553938362599533</v>
      </c>
      <c r="Y14" s="10">
        <f t="shared" si="3"/>
        <v>1.2230366486738835</v>
      </c>
      <c r="AA14" s="37">
        <v>106</v>
      </c>
      <c r="AB14" s="37">
        <v>9</v>
      </c>
      <c r="AF14" s="7">
        <v>70</v>
      </c>
      <c r="AG14" s="15">
        <v>4.4</v>
      </c>
      <c r="AH14" s="10">
        <v>4.707627672481869</v>
      </c>
      <c r="AI14" s="10">
        <v>0.9346533553874522</v>
      </c>
      <c r="AK14" s="54" t="s">
        <v>6</v>
      </c>
      <c r="AL14" s="55"/>
      <c r="AM14" s="55"/>
      <c r="AN14" s="55"/>
      <c r="AZ14" s="29">
        <v>174</v>
      </c>
      <c r="BA14" s="29">
        <v>57.2</v>
      </c>
      <c r="BB14" s="29">
        <v>69.66523235</v>
      </c>
      <c r="BC14" s="29">
        <v>0.821069536</v>
      </c>
      <c r="BE14" s="7">
        <v>54</v>
      </c>
      <c r="BF14" s="15">
        <v>2.6</v>
      </c>
      <c r="BG14" s="10">
        <v>2.229853961966253</v>
      </c>
      <c r="BH14" s="10">
        <v>1.1659956411259136</v>
      </c>
      <c r="BO14" s="7">
        <v>91</v>
      </c>
      <c r="BP14" s="15">
        <v>10.7</v>
      </c>
      <c r="BQ14" s="10">
        <v>10.813362919062325</v>
      </c>
      <c r="BR14" s="10">
        <v>0.9895164048491812</v>
      </c>
    </row>
    <row r="15" spans="1:70" ht="15">
      <c r="A15" s="7">
        <v>81</v>
      </c>
      <c r="B15" s="15">
        <v>5.8</v>
      </c>
      <c r="C15" s="10">
        <v>6.510738926502338</v>
      </c>
      <c r="D15" s="10">
        <f t="shared" si="1"/>
        <v>0.8908359044148991</v>
      </c>
      <c r="F15" s="54" t="s">
        <v>5</v>
      </c>
      <c r="G15" s="54"/>
      <c r="H15" s="54"/>
      <c r="I15" s="54"/>
      <c r="K15" s="37">
        <v>205</v>
      </c>
      <c r="L15" s="37">
        <v>103.5</v>
      </c>
      <c r="M15" s="10">
        <v>99.31960001</v>
      </c>
      <c r="N15" s="10">
        <v>1.042090383</v>
      </c>
      <c r="O15" s="4"/>
      <c r="V15" s="7">
        <v>165</v>
      </c>
      <c r="W15" s="15">
        <v>51.3</v>
      </c>
      <c r="X15" s="10">
        <v>50.8764306376668</v>
      </c>
      <c r="Y15" s="10">
        <f t="shared" si="3"/>
        <v>1.0083254535946082</v>
      </c>
      <c r="AF15" s="7">
        <v>70</v>
      </c>
      <c r="AG15" s="15">
        <v>4.5</v>
      </c>
      <c r="AH15" s="10">
        <v>4.707627672481869</v>
      </c>
      <c r="AI15" s="10">
        <v>0.9558954771008032</v>
      </c>
      <c r="AK15" s="54" t="s">
        <v>32</v>
      </c>
      <c r="AL15" s="54"/>
      <c r="AM15" s="54"/>
      <c r="AN15" s="54"/>
      <c r="AZ15" s="29">
        <v>170</v>
      </c>
      <c r="BA15" s="29">
        <v>78.7</v>
      </c>
      <c r="BB15" s="29">
        <v>64.70854338</v>
      </c>
      <c r="BC15" s="29">
        <v>1.21622271</v>
      </c>
      <c r="BE15" s="7">
        <v>55</v>
      </c>
      <c r="BF15" s="15">
        <v>2</v>
      </c>
      <c r="BG15" s="10">
        <v>2.3571383827928782</v>
      </c>
      <c r="BH15" s="10">
        <v>0.848486459089551</v>
      </c>
      <c r="BO15" s="7">
        <v>91</v>
      </c>
      <c r="BP15" s="15">
        <v>12.2</v>
      </c>
      <c r="BQ15" s="10">
        <v>10.813362919062325</v>
      </c>
      <c r="BR15" s="10">
        <v>1.1282336578654215</v>
      </c>
    </row>
    <row r="16" spans="1:70" ht="15">
      <c r="A16" s="7">
        <v>81</v>
      </c>
      <c r="B16" s="15">
        <v>6.3</v>
      </c>
      <c r="C16" s="10">
        <v>6.510738926502338</v>
      </c>
      <c r="D16" s="10">
        <f t="shared" si="1"/>
        <v>0.9676321030713559</v>
      </c>
      <c r="F16" s="54" t="s">
        <v>32</v>
      </c>
      <c r="G16" s="54"/>
      <c r="H16" s="54"/>
      <c r="I16" s="54"/>
      <c r="K16" s="4"/>
      <c r="L16" s="4"/>
      <c r="M16" s="13"/>
      <c r="N16" s="13"/>
      <c r="O16" s="4"/>
      <c r="V16" s="7">
        <v>175</v>
      </c>
      <c r="W16" s="15">
        <v>69.6</v>
      </c>
      <c r="X16" s="10">
        <v>60.305653490320715</v>
      </c>
      <c r="Y16" s="10">
        <f t="shared" si="3"/>
        <v>1.154120649918354</v>
      </c>
      <c r="AF16" s="7">
        <v>70</v>
      </c>
      <c r="AG16" s="15">
        <v>4.5</v>
      </c>
      <c r="AH16" s="10">
        <v>4.707627672481869</v>
      </c>
      <c r="AI16" s="10">
        <v>0.9558954771008032</v>
      </c>
      <c r="AK16" s="29">
        <v>196</v>
      </c>
      <c r="AL16" s="45">
        <v>82.6</v>
      </c>
      <c r="AM16" s="45">
        <v>101.6513651</v>
      </c>
      <c r="AN16" s="45">
        <v>0.812581316</v>
      </c>
      <c r="AZ16" s="29">
        <v>257</v>
      </c>
      <c r="BA16" s="29">
        <v>237.1</v>
      </c>
      <c r="BB16" s="29">
        <v>240.2005003</v>
      </c>
      <c r="BC16" s="29">
        <v>0.987092032</v>
      </c>
      <c r="BE16" s="7">
        <v>56</v>
      </c>
      <c r="BF16" s="15">
        <v>2.5</v>
      </c>
      <c r="BG16" s="10">
        <v>2.489197319179571</v>
      </c>
      <c r="BH16" s="10">
        <v>1.0043398250260005</v>
      </c>
      <c r="BO16" s="7">
        <v>92</v>
      </c>
      <c r="BP16" s="15">
        <v>10.9</v>
      </c>
      <c r="BQ16" s="10">
        <v>11.176873131907538</v>
      </c>
      <c r="BR16" s="10">
        <v>0.9752280330428799</v>
      </c>
    </row>
    <row r="17" spans="1:70" ht="15">
      <c r="A17" s="7">
        <v>81</v>
      </c>
      <c r="B17" s="15">
        <v>7.3</v>
      </c>
      <c r="C17" s="10">
        <v>6.510738926502338</v>
      </c>
      <c r="D17" s="10">
        <f t="shared" si="1"/>
        <v>1.1212245003842696</v>
      </c>
      <c r="F17" s="29">
        <v>186</v>
      </c>
      <c r="G17" s="29">
        <v>60.1</v>
      </c>
      <c r="H17" s="29">
        <v>74.27219193</v>
      </c>
      <c r="I17" s="30">
        <v>0.809185759</v>
      </c>
      <c r="K17" s="4"/>
      <c r="L17" s="4"/>
      <c r="M17" s="13"/>
      <c r="N17" s="13"/>
      <c r="O17" s="4"/>
      <c r="V17" s="7">
        <v>195</v>
      </c>
      <c r="W17" s="15">
        <v>81.7</v>
      </c>
      <c r="X17" s="10">
        <v>82.44413404634892</v>
      </c>
      <c r="Y17" s="10">
        <f t="shared" si="3"/>
        <v>0.9909740813587711</v>
      </c>
      <c r="AF17" s="7">
        <v>72</v>
      </c>
      <c r="AG17" s="15">
        <v>5.3</v>
      </c>
      <c r="AH17" s="10">
        <v>5.100991588400854</v>
      </c>
      <c r="AI17" s="10">
        <v>1.0390136717832805</v>
      </c>
      <c r="AK17" s="29">
        <v>175</v>
      </c>
      <c r="AL17" s="45">
        <v>69.3</v>
      </c>
      <c r="AM17" s="45">
        <v>70.94381906</v>
      </c>
      <c r="AN17" s="45">
        <v>0.976829284</v>
      </c>
      <c r="AZ17" s="29">
        <v>210</v>
      </c>
      <c r="BA17" s="29">
        <v>133.6</v>
      </c>
      <c r="BB17" s="29">
        <v>126.5332621</v>
      </c>
      <c r="BC17" s="29">
        <v>1.055848855</v>
      </c>
      <c r="BE17" s="7">
        <v>56</v>
      </c>
      <c r="BF17" s="15">
        <v>2.2</v>
      </c>
      <c r="BG17" s="10">
        <v>2.489197319179571</v>
      </c>
      <c r="BH17" s="10">
        <v>0.8838190460228805</v>
      </c>
      <c r="BO17" s="7">
        <v>92</v>
      </c>
      <c r="BP17" s="15">
        <v>15.6</v>
      </c>
      <c r="BQ17" s="10">
        <v>11.176873131907538</v>
      </c>
      <c r="BR17" s="10">
        <v>1.39573920325403</v>
      </c>
    </row>
    <row r="18" spans="1:70" ht="15">
      <c r="A18" s="7">
        <v>85</v>
      </c>
      <c r="B18" s="15">
        <v>9.2</v>
      </c>
      <c r="C18" s="10">
        <v>7.48378160776425</v>
      </c>
      <c r="D18" s="10">
        <f t="shared" si="1"/>
        <v>1.229325023388605</v>
      </c>
      <c r="F18" s="29">
        <v>156</v>
      </c>
      <c r="G18" s="29">
        <v>40.9</v>
      </c>
      <c r="H18" s="29">
        <v>43.91276395</v>
      </c>
      <c r="I18" s="30">
        <v>0.931392067</v>
      </c>
      <c r="K18" s="4"/>
      <c r="L18" s="4"/>
      <c r="M18" s="13"/>
      <c r="N18" s="13"/>
      <c r="O18" s="4"/>
      <c r="V18" s="7">
        <v>225</v>
      </c>
      <c r="W18" s="15">
        <v>121</v>
      </c>
      <c r="X18" s="10">
        <v>124.6645481770786</v>
      </c>
      <c r="Y18" s="10">
        <f t="shared" si="3"/>
        <v>0.970604729005448</v>
      </c>
      <c r="AF18" s="7">
        <v>72</v>
      </c>
      <c r="AG18" s="15">
        <v>5.1</v>
      </c>
      <c r="AH18" s="10">
        <v>5.100991588400854</v>
      </c>
      <c r="AI18" s="10">
        <v>0.999805608697119</v>
      </c>
      <c r="AK18" s="29">
        <v>147</v>
      </c>
      <c r="AL18" s="45">
        <v>41.6</v>
      </c>
      <c r="AM18" s="45">
        <v>40.79498625</v>
      </c>
      <c r="AN18" s="45">
        <v>1.019733154</v>
      </c>
      <c r="AZ18" s="29">
        <v>176</v>
      </c>
      <c r="BA18" s="29">
        <v>61.6</v>
      </c>
      <c r="BB18" s="29">
        <v>72.23838563</v>
      </c>
      <c r="BC18" s="29">
        <v>0.852732235</v>
      </c>
      <c r="BE18" s="7">
        <v>59</v>
      </c>
      <c r="BF18" s="15">
        <v>2.7</v>
      </c>
      <c r="BG18" s="10">
        <v>2.914911709364915</v>
      </c>
      <c r="BH18" s="10">
        <v>0.9262716230222499</v>
      </c>
      <c r="BO18" s="7">
        <v>92</v>
      </c>
      <c r="BP18" s="15">
        <v>14</v>
      </c>
      <c r="BQ18" s="10">
        <v>11.176873131907538</v>
      </c>
      <c r="BR18" s="10">
        <v>1.2525864644587448</v>
      </c>
    </row>
    <row r="19" spans="1:70" ht="15">
      <c r="A19" s="7">
        <v>86</v>
      </c>
      <c r="B19" s="15">
        <v>7.8</v>
      </c>
      <c r="C19" s="10">
        <v>7.741033602484122</v>
      </c>
      <c r="D19" s="10">
        <f t="shared" si="1"/>
        <v>1.0076173803840556</v>
      </c>
      <c r="F19" s="29">
        <v>165</v>
      </c>
      <c r="G19" s="29">
        <v>50.3</v>
      </c>
      <c r="H19" s="29">
        <v>51.92450702</v>
      </c>
      <c r="I19" s="30">
        <v>0.96871406</v>
      </c>
      <c r="K19" s="4"/>
      <c r="L19" s="4"/>
      <c r="M19" s="13"/>
      <c r="N19" s="13"/>
      <c r="O19" s="4"/>
      <c r="V19" s="54" t="s">
        <v>24</v>
      </c>
      <c r="W19" s="54"/>
      <c r="X19" s="54"/>
      <c r="Y19" s="54"/>
      <c r="AF19" s="7">
        <v>73</v>
      </c>
      <c r="AG19" s="15">
        <v>6.1</v>
      </c>
      <c r="AH19" s="10">
        <v>5.305416166891475</v>
      </c>
      <c r="AI19" s="10">
        <v>1.1497684268516268</v>
      </c>
      <c r="AZ19" s="29">
        <v>173</v>
      </c>
      <c r="BA19" s="29">
        <v>77.2</v>
      </c>
      <c r="BB19" s="29">
        <v>68.40251837</v>
      </c>
      <c r="BC19" s="29">
        <v>1.128613417</v>
      </c>
      <c r="BE19" s="7">
        <v>59</v>
      </c>
      <c r="BF19" s="15">
        <v>2.7</v>
      </c>
      <c r="BG19" s="10">
        <v>2.914911709364915</v>
      </c>
      <c r="BH19" s="10">
        <v>0.9262716230222499</v>
      </c>
      <c r="BO19" s="7">
        <v>92</v>
      </c>
      <c r="BP19" s="15">
        <v>14.5</v>
      </c>
      <c r="BQ19" s="10">
        <v>11.176873131907538</v>
      </c>
      <c r="BR19" s="10">
        <v>1.2973216953322713</v>
      </c>
    </row>
    <row r="20" spans="1:70" ht="15">
      <c r="A20" s="7">
        <v>87</v>
      </c>
      <c r="B20" s="15">
        <v>9.5</v>
      </c>
      <c r="C20" s="10">
        <v>8.00400055387157</v>
      </c>
      <c r="D20" s="10">
        <f t="shared" si="1"/>
        <v>1.1869064645934848</v>
      </c>
      <c r="F20" s="29">
        <v>154</v>
      </c>
      <c r="G20" s="29">
        <v>43.7</v>
      </c>
      <c r="H20" s="29">
        <v>42.25200615</v>
      </c>
      <c r="I20" s="30">
        <v>1.034270417</v>
      </c>
      <c r="K20" s="4"/>
      <c r="L20" s="4"/>
      <c r="M20" s="13"/>
      <c r="N20" s="13"/>
      <c r="O20" s="4"/>
      <c r="V20" s="54" t="s">
        <v>35</v>
      </c>
      <c r="W20" s="55"/>
      <c r="X20" s="55"/>
      <c r="Y20" s="55"/>
      <c r="AF20" s="7">
        <v>74</v>
      </c>
      <c r="AG20" s="15">
        <v>5.5</v>
      </c>
      <c r="AH20" s="10">
        <v>5.515083897888266</v>
      </c>
      <c r="AI20" s="10">
        <v>0.9972649739935885</v>
      </c>
      <c r="AZ20" s="29">
        <v>183</v>
      </c>
      <c r="BA20" s="29">
        <v>79.7</v>
      </c>
      <c r="BB20" s="29">
        <v>81.7568072</v>
      </c>
      <c r="BC20" s="29">
        <v>0.974842374</v>
      </c>
      <c r="BE20" s="7">
        <v>60</v>
      </c>
      <c r="BF20" s="15">
        <v>3.5</v>
      </c>
      <c r="BG20" s="10">
        <v>3.066959394354724</v>
      </c>
      <c r="BH20" s="10">
        <v>1.1411954153818804</v>
      </c>
      <c r="BO20" s="7">
        <v>94</v>
      </c>
      <c r="BP20" s="15">
        <v>10.8</v>
      </c>
      <c r="BQ20" s="10">
        <v>11.928257409766685</v>
      </c>
      <c r="BR20" s="10">
        <v>0.9054130564919832</v>
      </c>
    </row>
    <row r="21" spans="1:70" ht="15">
      <c r="A21" s="7">
        <v>89</v>
      </c>
      <c r="B21" s="15">
        <v>6.5</v>
      </c>
      <c r="C21" s="10">
        <v>8.547315570128303</v>
      </c>
      <c r="D21" s="10">
        <f t="shared" si="1"/>
        <v>0.7604726825246291</v>
      </c>
      <c r="F21" s="29">
        <v>135</v>
      </c>
      <c r="G21" s="29">
        <v>27.9</v>
      </c>
      <c r="H21" s="29">
        <v>28.50902634</v>
      </c>
      <c r="I21" s="30">
        <v>0.97863742</v>
      </c>
      <c r="K21" s="4"/>
      <c r="L21" s="4"/>
      <c r="M21" s="13"/>
      <c r="N21" s="13"/>
      <c r="O21" s="4"/>
      <c r="AF21" s="7">
        <v>75</v>
      </c>
      <c r="AG21" s="15">
        <v>6</v>
      </c>
      <c r="AH21" s="10">
        <v>5.730055677076727</v>
      </c>
      <c r="AI21" s="10">
        <v>1.047110244321568</v>
      </c>
      <c r="AZ21" s="29">
        <v>185</v>
      </c>
      <c r="BA21" s="29">
        <v>100</v>
      </c>
      <c r="BB21" s="29">
        <v>84.62630402</v>
      </c>
      <c r="BC21" s="29">
        <v>1.181665691</v>
      </c>
      <c r="BE21" s="7">
        <v>60</v>
      </c>
      <c r="BF21" s="15">
        <v>3.2</v>
      </c>
      <c r="BG21" s="10">
        <v>3.066959394354724</v>
      </c>
      <c r="BH21" s="10">
        <v>1.043378665492005</v>
      </c>
      <c r="BO21" s="7">
        <v>94</v>
      </c>
      <c r="BP21" s="15">
        <v>11</v>
      </c>
      <c r="BQ21" s="10">
        <v>11.928257409766685</v>
      </c>
      <c r="BR21" s="10">
        <v>0.9221799649455383</v>
      </c>
    </row>
    <row r="22" spans="1:70" ht="15">
      <c r="A22" s="7">
        <v>90</v>
      </c>
      <c r="B22" s="15">
        <v>7.8</v>
      </c>
      <c r="C22" s="10">
        <v>8.82778157038382</v>
      </c>
      <c r="D22" s="10">
        <f t="shared" si="1"/>
        <v>0.8835741956017684</v>
      </c>
      <c r="F22" s="29">
        <v>218</v>
      </c>
      <c r="G22" s="29">
        <v>111.5</v>
      </c>
      <c r="H22" s="29">
        <v>119.3487611</v>
      </c>
      <c r="I22" s="30">
        <v>0.934236761</v>
      </c>
      <c r="K22" s="4"/>
      <c r="L22" s="4"/>
      <c r="M22" s="13"/>
      <c r="N22" s="13"/>
      <c r="O22" s="4"/>
      <c r="AF22" s="7">
        <v>75</v>
      </c>
      <c r="AG22" s="15">
        <v>6</v>
      </c>
      <c r="AH22" s="10">
        <v>5.730055677076727</v>
      </c>
      <c r="AI22" s="10">
        <v>1.047110244321568</v>
      </c>
      <c r="AZ22" s="29">
        <v>183</v>
      </c>
      <c r="BA22" s="29">
        <v>94.2</v>
      </c>
      <c r="BB22" s="29">
        <v>81.7568072</v>
      </c>
      <c r="BC22" s="29">
        <v>1.152197636</v>
      </c>
      <c r="BE22" s="7">
        <v>60</v>
      </c>
      <c r="BF22" s="15">
        <v>2.5</v>
      </c>
      <c r="BG22" s="10">
        <v>3.066959394354724</v>
      </c>
      <c r="BH22" s="10">
        <v>0.8151395824156289</v>
      </c>
      <c r="BO22" s="7">
        <v>94</v>
      </c>
      <c r="BP22" s="15">
        <v>12.6</v>
      </c>
      <c r="BQ22" s="10">
        <v>11.928257409766685</v>
      </c>
      <c r="BR22" s="10">
        <v>1.0563152325739804</v>
      </c>
    </row>
    <row r="23" spans="1:70" ht="15">
      <c r="A23" s="7">
        <v>172</v>
      </c>
      <c r="B23" s="15">
        <v>56.3</v>
      </c>
      <c r="C23" s="10">
        <v>57.366480776724586</v>
      </c>
      <c r="D23" s="10">
        <f t="shared" si="1"/>
        <v>0.9814093393513988</v>
      </c>
      <c r="K23" s="4"/>
      <c r="L23" s="4"/>
      <c r="M23" s="13"/>
      <c r="N23" s="13"/>
      <c r="O23" s="4"/>
      <c r="AF23" s="7">
        <v>76</v>
      </c>
      <c r="AG23" s="15">
        <v>6.5</v>
      </c>
      <c r="AH23" s="10">
        <v>5.950392275767928</v>
      </c>
      <c r="AI23" s="10">
        <v>1.092364956587865</v>
      </c>
      <c r="AZ23" s="29">
        <v>149</v>
      </c>
      <c r="BA23" s="29">
        <v>46.5</v>
      </c>
      <c r="BB23" s="29">
        <v>42.5826298</v>
      </c>
      <c r="BC23" s="29">
        <v>1.091994558</v>
      </c>
      <c r="BE23" s="7">
        <v>61</v>
      </c>
      <c r="BF23" s="15">
        <v>3.2</v>
      </c>
      <c r="BG23" s="10">
        <v>3.224227134452914</v>
      </c>
      <c r="BH23" s="10">
        <v>0.9924859095086598</v>
      </c>
      <c r="BO23" s="7">
        <v>95</v>
      </c>
      <c r="BP23" s="15">
        <v>11.8</v>
      </c>
      <c r="BQ23" s="10">
        <v>12.316311875937297</v>
      </c>
      <c r="BR23" s="10">
        <v>0.958079019016559</v>
      </c>
    </row>
    <row r="24" spans="1:70" ht="15">
      <c r="A24" s="7">
        <v>185</v>
      </c>
      <c r="B24" s="15">
        <v>71.4</v>
      </c>
      <c r="C24" s="10">
        <v>70.81005762318223</v>
      </c>
      <c r="D24" s="10">
        <f t="shared" si="1"/>
        <v>1.0083313359234527</v>
      </c>
      <c r="K24" s="4"/>
      <c r="L24" s="4"/>
      <c r="M24" s="13"/>
      <c r="N24" s="13"/>
      <c r="O24" s="4"/>
      <c r="AF24" s="7">
        <v>77</v>
      </c>
      <c r="AG24" s="15">
        <v>6.8</v>
      </c>
      <c r="AH24" s="10">
        <v>6.176154342805904</v>
      </c>
      <c r="AI24" s="10">
        <v>1.1010087544073057</v>
      </c>
      <c r="AZ24" s="29">
        <v>163</v>
      </c>
      <c r="BA24" s="29">
        <v>56.3</v>
      </c>
      <c r="BB24" s="29">
        <v>56.62489165</v>
      </c>
      <c r="BC24" s="29">
        <v>0.994262388</v>
      </c>
      <c r="BE24" s="7">
        <v>62</v>
      </c>
      <c r="BF24" s="15">
        <v>3.1</v>
      </c>
      <c r="BG24" s="10">
        <v>3.386804153120195</v>
      </c>
      <c r="BH24" s="10">
        <v>0.9153171721323278</v>
      </c>
      <c r="BO24" s="7">
        <v>95</v>
      </c>
      <c r="BP24" s="15">
        <v>14.2</v>
      </c>
      <c r="BQ24" s="10">
        <v>12.316311875937297</v>
      </c>
      <c r="BR24" s="10">
        <v>1.1529425483080624</v>
      </c>
    </row>
    <row r="25" spans="1:70" ht="15">
      <c r="A25" s="7">
        <v>203</v>
      </c>
      <c r="B25" s="15">
        <v>95.9</v>
      </c>
      <c r="C25" s="10">
        <v>92.60116953541988</v>
      </c>
      <c r="D25" s="10">
        <f t="shared" si="1"/>
        <v>1.0356240691249403</v>
      </c>
      <c r="K25" s="4"/>
      <c r="L25" s="4"/>
      <c r="M25" s="13"/>
      <c r="N25" s="13"/>
      <c r="O25" s="4"/>
      <c r="AF25" s="7">
        <v>78</v>
      </c>
      <c r="AG25" s="15">
        <v>7</v>
      </c>
      <c r="AH25" s="10">
        <v>6.4074024064212765</v>
      </c>
      <c r="AI25" s="10">
        <v>1.0924864018193774</v>
      </c>
      <c r="AZ25" s="29">
        <v>140</v>
      </c>
      <c r="BA25" s="44">
        <v>33</v>
      </c>
      <c r="BB25" s="29">
        <v>34.94300799</v>
      </c>
      <c r="BC25" s="29">
        <v>0.944394942</v>
      </c>
      <c r="BE25" s="7">
        <v>62</v>
      </c>
      <c r="BF25" s="15">
        <v>2.9</v>
      </c>
      <c r="BG25" s="10">
        <v>3.386804153120195</v>
      </c>
      <c r="BH25" s="10">
        <v>0.856264451349597</v>
      </c>
      <c r="BO25" s="7">
        <v>95</v>
      </c>
      <c r="BP25" s="15">
        <v>13.5</v>
      </c>
      <c r="BQ25" s="10">
        <v>12.316311875937297</v>
      </c>
      <c r="BR25" s="10">
        <v>1.0961073522647073</v>
      </c>
    </row>
    <row r="26" spans="1:70" ht="15">
      <c r="A26" s="7">
        <v>258</v>
      </c>
      <c r="B26" s="15">
        <v>153.9</v>
      </c>
      <c r="C26" s="10">
        <v>185.13701353380293</v>
      </c>
      <c r="D26" s="10">
        <f t="shared" si="1"/>
        <v>0.8312762373251766</v>
      </c>
      <c r="K26" s="4"/>
      <c r="L26" s="4"/>
      <c r="M26" s="13"/>
      <c r="N26" s="13"/>
      <c r="O26" s="4"/>
      <c r="AF26" s="7">
        <v>78</v>
      </c>
      <c r="AG26" s="15">
        <v>7.3</v>
      </c>
      <c r="AH26" s="10">
        <v>6.4074024064212765</v>
      </c>
      <c r="AI26" s="10">
        <v>1.1393072476116364</v>
      </c>
      <c r="AZ26" s="29">
        <v>135</v>
      </c>
      <c r="BA26" s="44">
        <v>33.1</v>
      </c>
      <c r="BB26" s="29">
        <v>31.13404106</v>
      </c>
      <c r="BC26" s="29">
        <v>1.063144997</v>
      </c>
      <c r="BE26" s="7">
        <v>62</v>
      </c>
      <c r="BF26" s="15">
        <v>3.2</v>
      </c>
      <c r="BG26" s="10">
        <v>3.386804153120195</v>
      </c>
      <c r="BH26" s="10">
        <v>0.9448435325236932</v>
      </c>
      <c r="BO26" s="7">
        <v>96</v>
      </c>
      <c r="BP26" s="15">
        <v>15.1</v>
      </c>
      <c r="BQ26" s="10">
        <v>12.712728201735708</v>
      </c>
      <c r="BR26" s="10">
        <v>1.1877859543900537</v>
      </c>
    </row>
    <row r="27" spans="1:70" ht="15">
      <c r="A27" s="54" t="s">
        <v>24</v>
      </c>
      <c r="B27" s="55"/>
      <c r="C27" s="55"/>
      <c r="D27" s="55"/>
      <c r="AF27" s="7">
        <v>80</v>
      </c>
      <c r="AG27" s="15">
        <v>8.5</v>
      </c>
      <c r="AH27" s="10">
        <v>6.886598044000952</v>
      </c>
      <c r="AI27" s="10">
        <v>1.2342814181531203</v>
      </c>
      <c r="AZ27" s="29">
        <v>193</v>
      </c>
      <c r="BA27" s="29">
        <v>92.4</v>
      </c>
      <c r="BB27" s="29">
        <v>96.79523476</v>
      </c>
      <c r="BC27" s="29">
        <v>0.954592447</v>
      </c>
      <c r="BE27" s="7">
        <v>62</v>
      </c>
      <c r="BF27" s="15">
        <v>2.8</v>
      </c>
      <c r="BG27" s="10">
        <v>3.386804153120195</v>
      </c>
      <c r="BH27" s="10">
        <v>0.8267380909582315</v>
      </c>
      <c r="BO27" s="7">
        <v>97</v>
      </c>
      <c r="BP27" s="15">
        <v>15</v>
      </c>
      <c r="BQ27" s="10">
        <v>13.117596648407318</v>
      </c>
      <c r="BR27" s="10">
        <v>1.1435021522651587</v>
      </c>
    </row>
    <row r="28" spans="1:70" ht="15">
      <c r="A28" s="54" t="s">
        <v>31</v>
      </c>
      <c r="B28" s="56"/>
      <c r="C28" s="56"/>
      <c r="D28" s="56"/>
      <c r="AF28" s="7">
        <v>80</v>
      </c>
      <c r="AG28" s="15">
        <v>8</v>
      </c>
      <c r="AH28" s="10">
        <v>6.886598044000952</v>
      </c>
      <c r="AI28" s="10">
        <v>1.1616766288499956</v>
      </c>
      <c r="AZ28" s="29">
        <v>149</v>
      </c>
      <c r="BA28" s="29">
        <v>46</v>
      </c>
      <c r="BB28" s="29">
        <v>42.5826298</v>
      </c>
      <c r="BC28" s="29">
        <v>1.080252681</v>
      </c>
      <c r="BE28" s="7">
        <v>63</v>
      </c>
      <c r="BF28" s="15">
        <v>3.6</v>
      </c>
      <c r="BG28" s="10">
        <v>3.554779710880971</v>
      </c>
      <c r="BH28" s="10">
        <v>1.0127209821133536</v>
      </c>
      <c r="BO28" s="7">
        <v>100</v>
      </c>
      <c r="BP28" s="15">
        <v>16.5</v>
      </c>
      <c r="BQ28" s="10">
        <v>14.38381768201042</v>
      </c>
      <c r="BR28" s="10">
        <v>1.1471224375039355</v>
      </c>
    </row>
    <row r="29" spans="32:70" ht="15">
      <c r="AF29" s="7">
        <v>81</v>
      </c>
      <c r="AG29" s="15">
        <v>6.5</v>
      </c>
      <c r="AH29" s="10">
        <v>7.134666087329519</v>
      </c>
      <c r="AI29" s="10">
        <v>0.911044738525798</v>
      </c>
      <c r="AZ29" s="29">
        <v>149</v>
      </c>
      <c r="BA29" s="29">
        <v>43.5</v>
      </c>
      <c r="BB29" s="29">
        <v>42.5826298</v>
      </c>
      <c r="BC29" s="29">
        <v>1.021543296</v>
      </c>
      <c r="BE29" s="7">
        <v>63</v>
      </c>
      <c r="BF29" s="15">
        <v>2.4</v>
      </c>
      <c r="BG29" s="10">
        <v>3.554779710880971</v>
      </c>
      <c r="BH29" s="10">
        <v>0.6751473214089023</v>
      </c>
      <c r="BO29" s="7">
        <v>100</v>
      </c>
      <c r="BP29" s="15">
        <v>14.9</v>
      </c>
      <c r="BQ29" s="10">
        <v>14.38381768201042</v>
      </c>
      <c r="BR29" s="10">
        <v>1.0358863223520387</v>
      </c>
    </row>
    <row r="30" spans="32:70" ht="15">
      <c r="AF30" s="7">
        <v>83</v>
      </c>
      <c r="AG30" s="15">
        <v>8.3</v>
      </c>
      <c r="AH30" s="10">
        <v>7.648042941220671</v>
      </c>
      <c r="AI30" s="10">
        <v>1.0852449527009682</v>
      </c>
      <c r="AZ30" s="29">
        <v>96</v>
      </c>
      <c r="BA30" s="29">
        <v>13.3</v>
      </c>
      <c r="BB30" s="29">
        <v>10.55220511</v>
      </c>
      <c r="BC30" s="29">
        <v>1.260400064</v>
      </c>
      <c r="BE30" s="7">
        <v>64</v>
      </c>
      <c r="BF30" s="15">
        <v>3.8</v>
      </c>
      <c r="BG30" s="10">
        <v>3.728243104740475</v>
      </c>
      <c r="BH30" s="10">
        <v>1.019246839125991</v>
      </c>
      <c r="BO30" s="7">
        <v>100</v>
      </c>
      <c r="BP30" s="15">
        <v>19.4</v>
      </c>
      <c r="BQ30" s="10">
        <v>14.38381768201042</v>
      </c>
      <c r="BR30" s="10">
        <v>1.3487378962167482</v>
      </c>
    </row>
    <row r="31" spans="32:70" ht="15">
      <c r="AF31" s="7">
        <v>84</v>
      </c>
      <c r="AG31" s="15">
        <v>7.9</v>
      </c>
      <c r="AH31" s="10">
        <v>7.913471543727642</v>
      </c>
      <c r="AI31" s="10">
        <v>0.9982976442572389</v>
      </c>
      <c r="BE31" s="7">
        <v>64</v>
      </c>
      <c r="BF31" s="15">
        <v>3.8</v>
      </c>
      <c r="BG31" s="10">
        <v>3.728243104740475</v>
      </c>
      <c r="BH31" s="10">
        <v>1.019246839125991</v>
      </c>
      <c r="BO31" s="7">
        <v>101</v>
      </c>
      <c r="BP31" s="15">
        <v>16.3</v>
      </c>
      <c r="BQ31" s="10">
        <v>14.823397697501933</v>
      </c>
      <c r="BR31" s="10">
        <v>1.0996129451985834</v>
      </c>
    </row>
    <row r="32" spans="32:70" ht="15">
      <c r="AF32" s="7">
        <v>84</v>
      </c>
      <c r="AG32" s="15">
        <v>8.2</v>
      </c>
      <c r="AH32" s="10">
        <v>7.913471543727642</v>
      </c>
      <c r="AI32" s="10">
        <v>1.0362076813809313</v>
      </c>
      <c r="BE32" s="7">
        <v>64</v>
      </c>
      <c r="BF32" s="15">
        <v>4</v>
      </c>
      <c r="BG32" s="10">
        <v>3.728243104740475</v>
      </c>
      <c r="BH32" s="10">
        <v>1.0728914096063062</v>
      </c>
      <c r="BO32" s="7">
        <v>101</v>
      </c>
      <c r="BP32" s="15">
        <v>16.1</v>
      </c>
      <c r="BQ32" s="10">
        <v>14.823397697501933</v>
      </c>
      <c r="BR32" s="10">
        <v>1.0861207618219137</v>
      </c>
    </row>
    <row r="33" spans="32:70" ht="15">
      <c r="AF33" s="7">
        <v>85</v>
      </c>
      <c r="AG33" s="15">
        <v>8.7</v>
      </c>
      <c r="AH33" s="10">
        <v>8.18480660858804</v>
      </c>
      <c r="AI33" s="10">
        <v>1.0629450903423159</v>
      </c>
      <c r="BE33" s="7">
        <v>65</v>
      </c>
      <c r="BF33" s="15">
        <v>3.7</v>
      </c>
      <c r="BG33" s="10">
        <v>3.9072836676201765</v>
      </c>
      <c r="BH33" s="10">
        <v>0.9469494192761214</v>
      </c>
      <c r="BO33" s="7">
        <v>103</v>
      </c>
      <c r="BP33" s="15">
        <v>16.6</v>
      </c>
      <c r="BQ33" s="10">
        <v>15.729359468294355</v>
      </c>
      <c r="BR33" s="10">
        <v>1.0553513023502703</v>
      </c>
    </row>
    <row r="34" spans="32:70" ht="15">
      <c r="AF34" s="7">
        <v>85</v>
      </c>
      <c r="AG34" s="15">
        <v>7.9</v>
      </c>
      <c r="AH34" s="10">
        <v>8.18480660858804</v>
      </c>
      <c r="AI34" s="10">
        <v>0.9652030130694594</v>
      </c>
      <c r="BE34" s="7">
        <v>65</v>
      </c>
      <c r="BF34" s="15">
        <v>3.5</v>
      </c>
      <c r="BG34" s="10">
        <v>3.9072836676201765</v>
      </c>
      <c r="BH34" s="10">
        <v>0.8957629641801148</v>
      </c>
      <c r="BO34" s="7">
        <v>103</v>
      </c>
      <c r="BP34" s="15">
        <v>15.9</v>
      </c>
      <c r="BQ34" s="10">
        <v>15.729359468294355</v>
      </c>
      <c r="BR34" s="10">
        <v>1.0108485365885118</v>
      </c>
    </row>
    <row r="35" spans="32:70" ht="15">
      <c r="AF35" s="7">
        <v>86</v>
      </c>
      <c r="AG35" s="15">
        <v>8.6</v>
      </c>
      <c r="AH35" s="10">
        <v>8.462107760056547</v>
      </c>
      <c r="AI35" s="10">
        <v>1.0162952592726768</v>
      </c>
      <c r="BE35" s="7">
        <v>66</v>
      </c>
      <c r="BF35" s="15">
        <v>4.1</v>
      </c>
      <c r="BG35" s="10">
        <v>4.091990767810574</v>
      </c>
      <c r="BH35" s="10">
        <v>1.0019572947848343</v>
      </c>
      <c r="BO35" s="7">
        <v>103</v>
      </c>
      <c r="BP35" s="15">
        <v>14.2</v>
      </c>
      <c r="BQ35" s="10">
        <v>15.729359468294355</v>
      </c>
      <c r="BR35" s="10">
        <v>0.9027703911670985</v>
      </c>
    </row>
    <row r="36" spans="32:70" ht="15">
      <c r="AF36" s="7">
        <v>86</v>
      </c>
      <c r="AG36" s="15">
        <v>8.6</v>
      </c>
      <c r="AH36" s="10">
        <v>8.462107760056547</v>
      </c>
      <c r="AI36" s="10">
        <v>1.0162952592726768</v>
      </c>
      <c r="BE36" s="7">
        <v>66</v>
      </c>
      <c r="BF36" s="15">
        <v>3.8</v>
      </c>
      <c r="BG36" s="10">
        <v>4.091990767810574</v>
      </c>
      <c r="BH36" s="10">
        <v>0.9286433463859439</v>
      </c>
      <c r="BO36" s="7">
        <v>103</v>
      </c>
      <c r="BP36" s="15">
        <v>16</v>
      </c>
      <c r="BQ36" s="10">
        <v>15.729359468294355</v>
      </c>
      <c r="BR36" s="10">
        <v>1.0172060745544773</v>
      </c>
    </row>
    <row r="37" spans="32:70" ht="15">
      <c r="AF37" s="7">
        <v>87</v>
      </c>
      <c r="AG37" s="15">
        <v>8.5</v>
      </c>
      <c r="AH37" s="10">
        <v>8.745434516357443</v>
      </c>
      <c r="AI37" s="10">
        <v>0.9719356978891805</v>
      </c>
      <c r="BE37" s="7">
        <v>67</v>
      </c>
      <c r="BF37" s="15">
        <v>3.9</v>
      </c>
      <c r="BG37" s="10">
        <v>4.282453808440679</v>
      </c>
      <c r="BH37" s="10">
        <v>0.9106928351014865</v>
      </c>
      <c r="BO37" s="7">
        <v>104</v>
      </c>
      <c r="BP37" s="15">
        <v>17.4</v>
      </c>
      <c r="BQ37" s="10">
        <v>16.195922047408516</v>
      </c>
      <c r="BR37" s="10">
        <v>1.074344513950297</v>
      </c>
    </row>
    <row r="38" spans="32:70" ht="15">
      <c r="AF38" s="7">
        <v>88</v>
      </c>
      <c r="AG38" s="15">
        <v>8.8</v>
      </c>
      <c r="AH38" s="10">
        <v>9.034846291102706</v>
      </c>
      <c r="AI38" s="10">
        <v>0.9740066091291474</v>
      </c>
      <c r="BE38" s="7">
        <v>68</v>
      </c>
      <c r="BF38" s="15">
        <v>4.1</v>
      </c>
      <c r="BG38" s="10">
        <v>4.47876222696336</v>
      </c>
      <c r="BH38" s="10">
        <v>0.9154314947368474</v>
      </c>
      <c r="BO38" s="7">
        <v>105</v>
      </c>
      <c r="BP38" s="15">
        <v>15.3</v>
      </c>
      <c r="BQ38" s="10">
        <v>16.671659675422354</v>
      </c>
      <c r="BR38" s="10">
        <v>0.9177250674421769</v>
      </c>
    </row>
    <row r="39" spans="32:70" ht="15">
      <c r="AF39" s="7">
        <v>88</v>
      </c>
      <c r="AG39" s="15">
        <v>9.6</v>
      </c>
      <c r="AH39" s="10">
        <v>9.034846291102706</v>
      </c>
      <c r="AI39" s="10">
        <v>1.0625526645045242</v>
      </c>
      <c r="BE39" s="7">
        <v>68</v>
      </c>
      <c r="BF39" s="15">
        <v>3.8</v>
      </c>
      <c r="BG39" s="10">
        <v>4.47876222696336</v>
      </c>
      <c r="BH39" s="10">
        <v>0.8484487024390293</v>
      </c>
      <c r="BO39" s="7">
        <v>105</v>
      </c>
      <c r="BP39" s="15">
        <v>19.1</v>
      </c>
      <c r="BQ39" s="10">
        <v>16.671659675422354</v>
      </c>
      <c r="BR39" s="10">
        <v>1.1456567835389266</v>
      </c>
    </row>
    <row r="40" spans="32:70" ht="15">
      <c r="AF40" s="7">
        <v>89</v>
      </c>
      <c r="AG40" s="15">
        <v>9</v>
      </c>
      <c r="AH40" s="10">
        <v>9.330402394675394</v>
      </c>
      <c r="AI40" s="10">
        <v>0.9645886232233729</v>
      </c>
      <c r="BE40" s="7">
        <v>68</v>
      </c>
      <c r="BF40" s="15">
        <v>4.4</v>
      </c>
      <c r="BG40" s="10">
        <v>4.47876222696336</v>
      </c>
      <c r="BH40" s="10">
        <v>0.9824142870346656</v>
      </c>
      <c r="BO40" s="7">
        <v>107</v>
      </c>
      <c r="BP40" s="15">
        <v>18.8</v>
      </c>
      <c r="BQ40" s="10">
        <v>17.65102196961934</v>
      </c>
      <c r="BR40" s="10">
        <v>1.0650941363258322</v>
      </c>
    </row>
    <row r="41" spans="32:70" ht="15">
      <c r="AF41" s="7">
        <v>91</v>
      </c>
      <c r="AG41" s="15">
        <v>9.8</v>
      </c>
      <c r="AH41" s="10">
        <v>9.940184321755115</v>
      </c>
      <c r="AI41" s="10">
        <v>0.9858972110357846</v>
      </c>
      <c r="BE41" s="7">
        <v>69</v>
      </c>
      <c r="BF41" s="15">
        <v>4.8</v>
      </c>
      <c r="BG41" s="10">
        <v>4.681005494655816</v>
      </c>
      <c r="BH41" s="10">
        <v>1.0254207147331993</v>
      </c>
      <c r="BO41" s="7">
        <v>108</v>
      </c>
      <c r="BP41" s="15">
        <v>19.5</v>
      </c>
      <c r="BQ41" s="10">
        <v>18.154827635910053</v>
      </c>
      <c r="BR41" s="10">
        <v>1.0740944717882759</v>
      </c>
    </row>
    <row r="42" spans="32:70" ht="15">
      <c r="AF42" s="7">
        <v>91</v>
      </c>
      <c r="AG42" s="15">
        <v>10.5</v>
      </c>
      <c r="AH42" s="10">
        <v>9.940184321755115</v>
      </c>
      <c r="AI42" s="10">
        <v>1.0563184403954835</v>
      </c>
      <c r="BE42" s="7">
        <v>69</v>
      </c>
      <c r="BF42" s="15">
        <v>4.2</v>
      </c>
      <c r="BG42" s="10">
        <v>4.681005494655816</v>
      </c>
      <c r="BH42" s="10">
        <v>0.8972431253915495</v>
      </c>
      <c r="BO42" s="7">
        <v>108</v>
      </c>
      <c r="BP42" s="15">
        <v>19.6</v>
      </c>
      <c r="BQ42" s="10">
        <v>18.154827635910053</v>
      </c>
      <c r="BR42" s="10">
        <v>1.0796026485666772</v>
      </c>
    </row>
    <row r="43" spans="32:70" ht="15">
      <c r="AF43" s="7">
        <v>92</v>
      </c>
      <c r="AG43" s="15">
        <v>10.1</v>
      </c>
      <c r="AH43" s="10">
        <v>10.254528261867144</v>
      </c>
      <c r="AI43" s="10">
        <v>0.9849307293401512</v>
      </c>
      <c r="BE43" s="7">
        <v>69</v>
      </c>
      <c r="BF43" s="15">
        <v>4.3</v>
      </c>
      <c r="BG43" s="10">
        <v>4.681005494655816</v>
      </c>
      <c r="BH43" s="10">
        <v>0.9186060569484911</v>
      </c>
      <c r="BO43" s="7">
        <v>108</v>
      </c>
      <c r="BP43" s="15">
        <v>26</v>
      </c>
      <c r="BQ43" s="10">
        <v>18.154827635910053</v>
      </c>
      <c r="BR43" s="10">
        <v>1.4321259623843678</v>
      </c>
    </row>
    <row r="44" spans="32:70" ht="15">
      <c r="AF44" s="7">
        <v>93</v>
      </c>
      <c r="AG44" s="15">
        <v>5.7</v>
      </c>
      <c r="AH44" s="10">
        <v>10.575252766557114</v>
      </c>
      <c r="AI44" s="10">
        <v>0.538994209010826</v>
      </c>
      <c r="BE44" s="7">
        <v>70</v>
      </c>
      <c r="BF44" s="15">
        <v>4.8</v>
      </c>
      <c r="BG44" s="10">
        <v>4.88927311613467</v>
      </c>
      <c r="BH44" s="10">
        <v>0.9817410248897597</v>
      </c>
      <c r="BO44" s="7">
        <v>109</v>
      </c>
      <c r="BP44" s="15">
        <v>19.4</v>
      </c>
      <c r="BQ44" s="10">
        <v>18.668170350917645</v>
      </c>
      <c r="BR44" s="10">
        <v>1.039202001874082</v>
      </c>
    </row>
    <row r="45" spans="32:70" ht="15">
      <c r="AF45" s="7">
        <v>93</v>
      </c>
      <c r="AG45" s="15">
        <v>10.7</v>
      </c>
      <c r="AH45" s="10">
        <v>10.575252766557114</v>
      </c>
      <c r="AI45" s="10">
        <v>1.0117961467396206</v>
      </c>
      <c r="BE45" s="7">
        <v>70</v>
      </c>
      <c r="BF45" s="15">
        <v>5.1</v>
      </c>
      <c r="BG45" s="10">
        <v>4.88927311613467</v>
      </c>
      <c r="BH45" s="10">
        <v>1.0430998389453696</v>
      </c>
      <c r="BO45" s="7">
        <v>110</v>
      </c>
      <c r="BP45" s="15">
        <v>15.2</v>
      </c>
      <c r="BQ45" s="10">
        <v>19.1911406681798</v>
      </c>
      <c r="BR45" s="10">
        <v>0.792032128929294</v>
      </c>
    </row>
    <row r="46" spans="32:70" ht="15">
      <c r="AF46" s="7">
        <v>95</v>
      </c>
      <c r="AG46" s="15">
        <v>5.3</v>
      </c>
      <c r="AH46" s="10">
        <v>11.236078629453988</v>
      </c>
      <c r="AI46" s="10">
        <v>0.4716948122903578</v>
      </c>
      <c r="BE46" s="7">
        <v>70</v>
      </c>
      <c r="BF46" s="15">
        <v>5.1</v>
      </c>
      <c r="BG46" s="10">
        <v>4.88927311613467</v>
      </c>
      <c r="BH46" s="10">
        <v>1.0430998389453696</v>
      </c>
      <c r="BO46" s="7">
        <v>110</v>
      </c>
      <c r="BP46" s="15">
        <v>21.4</v>
      </c>
      <c r="BQ46" s="10">
        <v>19.1911406681798</v>
      </c>
      <c r="BR46" s="10">
        <v>1.1150978657294006</v>
      </c>
    </row>
    <row r="47" spans="32:70" ht="15">
      <c r="AF47" s="7">
        <v>98</v>
      </c>
      <c r="AG47" s="15">
        <v>12.6</v>
      </c>
      <c r="AH47" s="10">
        <v>12.276638921692406</v>
      </c>
      <c r="AI47" s="10">
        <v>1.0263395445911687</v>
      </c>
      <c r="BE47" s="7">
        <v>70</v>
      </c>
      <c r="BF47" s="15">
        <v>6</v>
      </c>
      <c r="BG47" s="10">
        <v>4.88927311613467</v>
      </c>
      <c r="BH47" s="10">
        <v>1.2271762811121996</v>
      </c>
      <c r="BO47" s="7">
        <v>111</v>
      </c>
      <c r="BP47" s="15">
        <v>20</v>
      </c>
      <c r="BQ47" s="10">
        <v>19.72382916228199</v>
      </c>
      <c r="BR47" s="10">
        <v>1.014001887536429</v>
      </c>
    </row>
    <row r="48" spans="32:70" ht="15">
      <c r="AF48" s="7">
        <v>98</v>
      </c>
      <c r="AG48" s="15">
        <v>12.1</v>
      </c>
      <c r="AH48" s="10">
        <v>12.276638921692406</v>
      </c>
      <c r="AI48" s="10">
        <v>0.9856117848851699</v>
      </c>
      <c r="BE48" s="7">
        <v>71</v>
      </c>
      <c r="BF48" s="15">
        <v>4.9</v>
      </c>
      <c r="BG48" s="10">
        <v>5.103654628884782</v>
      </c>
      <c r="BH48" s="10">
        <v>0.9600963145640434</v>
      </c>
      <c r="BO48" s="7">
        <v>114</v>
      </c>
      <c r="BP48" s="15">
        <v>19.4</v>
      </c>
      <c r="BQ48" s="10">
        <v>21.381109763312406</v>
      </c>
      <c r="BR48" s="10">
        <v>0.9073429870926639</v>
      </c>
    </row>
    <row r="49" spans="32:70" ht="15">
      <c r="AF49" s="7">
        <v>103</v>
      </c>
      <c r="AG49" s="15">
        <v>15.6</v>
      </c>
      <c r="AH49" s="10">
        <v>14.146321492643594</v>
      </c>
      <c r="AI49" s="10">
        <v>1.1027601774858822</v>
      </c>
      <c r="BE49" s="7">
        <v>71</v>
      </c>
      <c r="BF49" s="15">
        <v>4.8</v>
      </c>
      <c r="BG49" s="10">
        <v>5.103654628884782</v>
      </c>
      <c r="BH49" s="10">
        <v>0.9405025122260017</v>
      </c>
      <c r="BO49" s="7">
        <v>115</v>
      </c>
      <c r="BP49" s="15">
        <v>22.8</v>
      </c>
      <c r="BQ49" s="10">
        <v>21.95357712513317</v>
      </c>
      <c r="BR49" s="10">
        <v>1.0385551233879704</v>
      </c>
    </row>
    <row r="50" spans="32:70" ht="15">
      <c r="AF50" s="7">
        <v>112</v>
      </c>
      <c r="AG50" s="15">
        <v>18.8</v>
      </c>
      <c r="AH50" s="10">
        <v>17.95899834628617</v>
      </c>
      <c r="AI50" s="10">
        <v>1.046828984417594</v>
      </c>
      <c r="BE50" s="7">
        <v>71</v>
      </c>
      <c r="BF50" s="15">
        <v>4.7</v>
      </c>
      <c r="BG50" s="10">
        <v>5.103654628884782</v>
      </c>
      <c r="BH50" s="10">
        <v>0.92090870988796</v>
      </c>
      <c r="BO50" s="7">
        <v>115</v>
      </c>
      <c r="BP50" s="15">
        <v>24.5</v>
      </c>
      <c r="BQ50" s="10">
        <v>21.95357712513317</v>
      </c>
      <c r="BR50" s="10">
        <v>1.115991251009003</v>
      </c>
    </row>
    <row r="51" spans="32:70" ht="15">
      <c r="AF51" s="7">
        <v>113</v>
      </c>
      <c r="AG51" s="15">
        <v>21.1</v>
      </c>
      <c r="AH51" s="10">
        <v>18.419564410457227</v>
      </c>
      <c r="AI51" s="10">
        <v>1.1455211171020432</v>
      </c>
      <c r="BE51" s="7">
        <v>71</v>
      </c>
      <c r="BF51" s="15">
        <v>6</v>
      </c>
      <c r="BG51" s="10">
        <v>5.103654628884782</v>
      </c>
      <c r="BH51" s="10">
        <v>1.1756281402825022</v>
      </c>
      <c r="BO51" s="7">
        <v>117</v>
      </c>
      <c r="BP51" s="15">
        <v>22.8</v>
      </c>
      <c r="BQ51" s="10">
        <v>23.129116623070033</v>
      </c>
      <c r="BR51" s="10">
        <v>0.9857704629003532</v>
      </c>
    </row>
    <row r="52" spans="32:70" ht="15">
      <c r="AF52" s="7">
        <v>115</v>
      </c>
      <c r="AG52" s="15">
        <v>20.8</v>
      </c>
      <c r="AH52" s="10">
        <v>19.36354453932665</v>
      </c>
      <c r="AI52" s="10">
        <v>1.0741834976419715</v>
      </c>
      <c r="BE52" s="7">
        <v>72</v>
      </c>
      <c r="BF52" s="15">
        <v>4.9</v>
      </c>
      <c r="BG52" s="10">
        <v>5.3242396028015575</v>
      </c>
      <c r="BH52" s="10">
        <v>0.9203192127983258</v>
      </c>
      <c r="BO52" s="7">
        <v>117</v>
      </c>
      <c r="BP52" s="15">
        <v>26.9</v>
      </c>
      <c r="BQ52" s="10">
        <v>23.129116623070033</v>
      </c>
      <c r="BR52" s="10">
        <v>1.163036204035943</v>
      </c>
    </row>
    <row r="53" spans="32:70" ht="15">
      <c r="AF53" s="7">
        <v>115</v>
      </c>
      <c r="AG53" s="15">
        <v>20.8</v>
      </c>
      <c r="AH53" s="10">
        <v>19.36354453932665</v>
      </c>
      <c r="AI53" s="10">
        <v>1.0741834976419715</v>
      </c>
      <c r="BE53" s="7">
        <v>72</v>
      </c>
      <c r="BF53" s="15">
        <v>5.7</v>
      </c>
      <c r="BG53" s="10">
        <v>5.3242396028015575</v>
      </c>
      <c r="BH53" s="10">
        <v>1.0705754108062158</v>
      </c>
      <c r="BO53" s="7">
        <v>128</v>
      </c>
      <c r="BP53" s="15">
        <v>29</v>
      </c>
      <c r="BQ53" s="10">
        <v>30.354279744691965</v>
      </c>
      <c r="BR53" s="10">
        <v>0.9553842240342143</v>
      </c>
    </row>
    <row r="54" spans="32:70" ht="15">
      <c r="AF54" s="7">
        <v>115</v>
      </c>
      <c r="AG54" s="15">
        <v>20.5</v>
      </c>
      <c r="AH54" s="10">
        <v>19.36354453932665</v>
      </c>
      <c r="AI54" s="10">
        <v>1.0586904664259815</v>
      </c>
      <c r="BE54" s="7">
        <v>72</v>
      </c>
      <c r="BF54" s="15">
        <v>5.2</v>
      </c>
      <c r="BG54" s="10">
        <v>5.3242396028015575</v>
      </c>
      <c r="BH54" s="10">
        <v>0.9766652870512845</v>
      </c>
      <c r="BO54" s="7">
        <v>130</v>
      </c>
      <c r="BP54" s="15">
        <v>32.5</v>
      </c>
      <c r="BQ54" s="10">
        <v>31.811976353689214</v>
      </c>
      <c r="BR54" s="10">
        <v>1.0216278183619043</v>
      </c>
    </row>
    <row r="55" spans="32:70" ht="15">
      <c r="AF55" s="7">
        <v>125</v>
      </c>
      <c r="AG55" s="15">
        <v>28</v>
      </c>
      <c r="AH55" s="10">
        <v>24.555177611024785</v>
      </c>
      <c r="AI55" s="10">
        <v>1.1402890438645639</v>
      </c>
      <c r="BE55" s="7">
        <v>73</v>
      </c>
      <c r="BF55" s="15">
        <v>4.9</v>
      </c>
      <c r="BG55" s="10">
        <v>5.551117639745797</v>
      </c>
      <c r="BH55" s="10">
        <v>0.882705126786754</v>
      </c>
      <c r="BO55" s="7">
        <v>133</v>
      </c>
      <c r="BP55" s="15">
        <v>34.2</v>
      </c>
      <c r="BQ55" s="10">
        <v>34.085252433178006</v>
      </c>
      <c r="BR55" s="10">
        <v>1.0033664872233805</v>
      </c>
    </row>
    <row r="56" spans="32:70" ht="15">
      <c r="AF56" s="7">
        <v>162</v>
      </c>
      <c r="AG56" s="15">
        <v>46.2</v>
      </c>
      <c r="AH56" s="10">
        <v>51.39523168583015</v>
      </c>
      <c r="AI56" s="10">
        <v>0.8989160761529851</v>
      </c>
      <c r="BE56" s="7">
        <v>73</v>
      </c>
      <c r="BF56" s="15">
        <v>5.7</v>
      </c>
      <c r="BG56" s="10">
        <v>5.551117639745797</v>
      </c>
      <c r="BH56" s="10">
        <v>1.0268202495274483</v>
      </c>
      <c r="BO56" s="7">
        <v>135</v>
      </c>
      <c r="BP56" s="15">
        <v>38.5</v>
      </c>
      <c r="BQ56" s="10">
        <v>35.65965221172977</v>
      </c>
      <c r="BR56" s="10">
        <v>1.079651584132274</v>
      </c>
    </row>
    <row r="57" spans="32:70" ht="15">
      <c r="AF57" s="54" t="s">
        <v>6</v>
      </c>
      <c r="AG57" s="55"/>
      <c r="AH57" s="55"/>
      <c r="AI57" s="55"/>
      <c r="BE57" s="7">
        <v>73</v>
      </c>
      <c r="BF57" s="15">
        <v>6.2</v>
      </c>
      <c r="BG57" s="10">
        <v>5.551117639745797</v>
      </c>
      <c r="BH57" s="10">
        <v>1.1168922012403826</v>
      </c>
      <c r="BO57" s="7">
        <v>153</v>
      </c>
      <c r="BP57" s="15">
        <v>52.6</v>
      </c>
      <c r="BQ57" s="10">
        <v>52.07473683757321</v>
      </c>
      <c r="BR57" s="10">
        <v>1.0100867175587491</v>
      </c>
    </row>
    <row r="58" spans="32:70" ht="15">
      <c r="AF58" s="54" t="s">
        <v>31</v>
      </c>
      <c r="AG58" s="55"/>
      <c r="AH58" s="55"/>
      <c r="AI58" s="55"/>
      <c r="BE58" s="7">
        <v>74</v>
      </c>
      <c r="BF58" s="15">
        <v>4.8</v>
      </c>
      <c r="BG58" s="10">
        <v>5.784378373110911</v>
      </c>
      <c r="BH58" s="10">
        <v>0.8298212340868185</v>
      </c>
      <c r="BO58" s="7">
        <v>185</v>
      </c>
      <c r="BP58" s="15">
        <v>83.6</v>
      </c>
      <c r="BQ58" s="10">
        <v>92.50333186138371</v>
      </c>
      <c r="BR58" s="10">
        <v>0.903751230553237</v>
      </c>
    </row>
    <row r="59" spans="32:70" ht="15">
      <c r="AF59" s="29">
        <v>124</v>
      </c>
      <c r="AG59" s="44">
        <v>22.9</v>
      </c>
      <c r="AH59" s="30">
        <v>23.77338672</v>
      </c>
      <c r="AI59" s="30">
        <v>0.963261998</v>
      </c>
      <c r="BE59" s="7">
        <v>74</v>
      </c>
      <c r="BF59" s="15">
        <v>6.1</v>
      </c>
      <c r="BG59" s="10">
        <v>5.784378373110911</v>
      </c>
      <c r="BH59" s="10">
        <v>1.0545644849853317</v>
      </c>
      <c r="BO59" s="54" t="s">
        <v>7</v>
      </c>
      <c r="BP59" s="54"/>
      <c r="BQ59" s="54"/>
      <c r="BR59" s="54"/>
    </row>
    <row r="60" spans="32:70" ht="15">
      <c r="AF60" s="29">
        <v>71</v>
      </c>
      <c r="AG60" s="44">
        <v>4.1</v>
      </c>
      <c r="AH60" s="30">
        <v>4.05097762</v>
      </c>
      <c r="AI60" s="30">
        <v>1.01210137</v>
      </c>
      <c r="BE60" s="7">
        <v>75</v>
      </c>
      <c r="BF60" s="15">
        <v>6</v>
      </c>
      <c r="BG60" s="10">
        <v>6.024111467401688</v>
      </c>
      <c r="BH60" s="10">
        <v>0.9959975064319174</v>
      </c>
      <c r="BO60" s="54" t="s">
        <v>35</v>
      </c>
      <c r="BP60" s="55"/>
      <c r="BQ60" s="55"/>
      <c r="BR60" s="55"/>
    </row>
    <row r="61" spans="32:70" ht="15">
      <c r="AF61" s="29">
        <v>62</v>
      </c>
      <c r="AG61" s="44">
        <v>3.3</v>
      </c>
      <c r="AH61" s="30">
        <v>2.634754858</v>
      </c>
      <c r="AI61" s="30">
        <v>1.252488439</v>
      </c>
      <c r="BE61" s="7">
        <v>75</v>
      </c>
      <c r="BF61" s="15">
        <v>5.3</v>
      </c>
      <c r="BG61" s="10">
        <v>6.024111467401688</v>
      </c>
      <c r="BH61" s="10">
        <v>0.8797977973481937</v>
      </c>
      <c r="BO61" s="29">
        <v>91</v>
      </c>
      <c r="BP61" s="44">
        <v>10.8</v>
      </c>
      <c r="BQ61" s="30">
        <v>10.61401747</v>
      </c>
      <c r="BR61" s="30">
        <v>1.01752235</v>
      </c>
    </row>
    <row r="62" spans="32:70" ht="15">
      <c r="AF62" s="29">
        <v>77</v>
      </c>
      <c r="AG62" s="44">
        <v>5</v>
      </c>
      <c r="AH62" s="30">
        <v>5.240509992</v>
      </c>
      <c r="AI62" s="30">
        <v>0.954105613</v>
      </c>
      <c r="BE62" s="7">
        <v>76</v>
      </c>
      <c r="BF62" s="15">
        <v>6.2</v>
      </c>
      <c r="BG62" s="10">
        <v>6.2704066178245785</v>
      </c>
      <c r="BH62" s="10">
        <v>0.9887716025266309</v>
      </c>
      <c r="BO62" s="29">
        <v>111</v>
      </c>
      <c r="BP62" s="44">
        <v>21.4</v>
      </c>
      <c r="BQ62" s="30">
        <v>19.08454073</v>
      </c>
      <c r="BR62" s="30">
        <v>1.121326434</v>
      </c>
    </row>
    <row r="63" spans="32:70" ht="15">
      <c r="AF63" s="29">
        <v>84</v>
      </c>
      <c r="AG63" s="44">
        <v>6</v>
      </c>
      <c r="AH63" s="30">
        <v>6.907161127</v>
      </c>
      <c r="AI63" s="30">
        <v>0.86866368</v>
      </c>
      <c r="BE63" s="7">
        <v>76</v>
      </c>
      <c r="BF63" s="15">
        <v>6.6</v>
      </c>
      <c r="BG63" s="10">
        <v>6.2704066178245785</v>
      </c>
      <c r="BH63" s="10">
        <v>1.0525633188186716</v>
      </c>
      <c r="BO63" s="29">
        <v>84</v>
      </c>
      <c r="BP63" s="44">
        <v>9</v>
      </c>
      <c r="BQ63" s="30">
        <v>8.379581061</v>
      </c>
      <c r="BR63" s="30">
        <v>1.074039374</v>
      </c>
    </row>
    <row r="64" spans="32:70" ht="15">
      <c r="AF64" s="29">
        <v>74</v>
      </c>
      <c r="AG64" s="44">
        <v>4</v>
      </c>
      <c r="AH64" s="30">
        <v>4.619556215</v>
      </c>
      <c r="AI64" s="30">
        <v>0.86588404</v>
      </c>
      <c r="BE64" s="7">
        <v>76</v>
      </c>
      <c r="BF64" s="15">
        <v>6.6</v>
      </c>
      <c r="BG64" s="10">
        <v>6.2704066178245785</v>
      </c>
      <c r="BH64" s="10">
        <v>1.0525633188186716</v>
      </c>
      <c r="BO64" s="29">
        <v>106</v>
      </c>
      <c r="BP64" s="44">
        <v>16.5</v>
      </c>
      <c r="BQ64" s="30">
        <v>16.65590758</v>
      </c>
      <c r="BR64" s="30">
        <v>0.990639503</v>
      </c>
    </row>
    <row r="65" spans="32:70" ht="15">
      <c r="AF65" s="29">
        <v>78</v>
      </c>
      <c r="AG65" s="44">
        <v>4</v>
      </c>
      <c r="AH65" s="30">
        <v>5.459565204</v>
      </c>
      <c r="AI65" s="30">
        <v>0.732659076</v>
      </c>
      <c r="BE65" s="7">
        <v>77</v>
      </c>
      <c r="BF65" s="15">
        <v>5.7</v>
      </c>
      <c r="BG65" s="10">
        <v>6.523353549888401</v>
      </c>
      <c r="BH65" s="10">
        <v>0.8737836998115047</v>
      </c>
      <c r="BO65" s="29">
        <v>87</v>
      </c>
      <c r="BP65" s="44">
        <v>8.6</v>
      </c>
      <c r="BQ65" s="30">
        <v>9.294544611</v>
      </c>
      <c r="BR65" s="30">
        <v>0.925273949</v>
      </c>
    </row>
    <row r="66" spans="32:70" ht="15">
      <c r="AF66" s="29">
        <v>126</v>
      </c>
      <c r="AG66" s="44">
        <v>23</v>
      </c>
      <c r="AH66" s="30">
        <v>25.01174569</v>
      </c>
      <c r="AI66" s="30">
        <v>0.919567962</v>
      </c>
      <c r="BE66" s="7">
        <v>77</v>
      </c>
      <c r="BF66" s="15">
        <v>6.8</v>
      </c>
      <c r="BG66" s="10">
        <v>6.523353549888401</v>
      </c>
      <c r="BH66" s="10">
        <v>1.0424086243365318</v>
      </c>
      <c r="BO66" s="29">
        <v>88</v>
      </c>
      <c r="BP66" s="44">
        <v>9.4</v>
      </c>
      <c r="BQ66" s="30">
        <v>9.613594658</v>
      </c>
      <c r="BR66" s="30">
        <v>0.97778202</v>
      </c>
    </row>
    <row r="67" spans="32:70" ht="15">
      <c r="AF67" s="29">
        <v>109</v>
      </c>
      <c r="AG67" s="44">
        <v>17</v>
      </c>
      <c r="AH67" s="30">
        <v>15.79008065</v>
      </c>
      <c r="AI67" s="30">
        <v>1.07662528</v>
      </c>
      <c r="BE67" s="7">
        <v>77</v>
      </c>
      <c r="BF67" s="15">
        <v>6.6</v>
      </c>
      <c r="BG67" s="10">
        <v>6.523353549888401</v>
      </c>
      <c r="BH67" s="10">
        <v>1.0117495471501632</v>
      </c>
      <c r="BO67" s="29">
        <v>81</v>
      </c>
      <c r="BP67" s="44">
        <v>7.5</v>
      </c>
      <c r="BQ67" s="30">
        <v>7.526266069</v>
      </c>
      <c r="BR67" s="30">
        <v>0.99651008</v>
      </c>
    </row>
    <row r="68" spans="32:70" ht="15">
      <c r="AF68" s="29">
        <v>74</v>
      </c>
      <c r="AG68" s="44">
        <v>4</v>
      </c>
      <c r="AH68" s="30">
        <v>4.619556215</v>
      </c>
      <c r="AI68" s="30">
        <v>0.86588404</v>
      </c>
      <c r="BE68" s="7">
        <v>77</v>
      </c>
      <c r="BF68" s="15">
        <v>6.8</v>
      </c>
      <c r="BG68" s="10">
        <v>6.523353549888401</v>
      </c>
      <c r="BH68" s="10">
        <v>1.0424086243365318</v>
      </c>
      <c r="BO68" s="29">
        <v>74</v>
      </c>
      <c r="BP68" s="44">
        <v>5.8</v>
      </c>
      <c r="BQ68" s="30">
        <v>5.763136929</v>
      </c>
      <c r="BR68" s="30">
        <v>1.006396355</v>
      </c>
    </row>
    <row r="69" spans="57:70" ht="15">
      <c r="BE69" s="7">
        <v>78</v>
      </c>
      <c r="BF69" s="15">
        <v>7.3</v>
      </c>
      <c r="BG69" s="10">
        <v>6.783042019015708</v>
      </c>
      <c r="BH69" s="10">
        <v>1.0762132947923722</v>
      </c>
      <c r="BO69" s="29">
        <v>89</v>
      </c>
      <c r="BP69" s="44">
        <v>9.4</v>
      </c>
      <c r="BQ69" s="30">
        <v>9.939805134</v>
      </c>
      <c r="BR69" s="30">
        <v>0.945692584</v>
      </c>
    </row>
    <row r="70" spans="57:70" ht="15">
      <c r="BE70" s="7">
        <v>78</v>
      </c>
      <c r="BF70" s="15">
        <v>6.5</v>
      </c>
      <c r="BG70" s="10">
        <v>6.783042019015708</v>
      </c>
      <c r="BH70" s="10">
        <v>0.9582721118014274</v>
      </c>
      <c r="BO70" s="29">
        <v>65</v>
      </c>
      <c r="BP70" s="44">
        <v>4</v>
      </c>
      <c r="BQ70" s="30">
        <v>3.929549146</v>
      </c>
      <c r="BR70" s="30">
        <v>1.017928483</v>
      </c>
    </row>
    <row r="71" spans="57:70" ht="15">
      <c r="BE71" s="7">
        <v>79</v>
      </c>
      <c r="BF71" s="15">
        <v>7</v>
      </c>
      <c r="BG71" s="10">
        <v>7.049561810164055</v>
      </c>
      <c r="BH71" s="10">
        <v>0.9929695190284599</v>
      </c>
      <c r="BO71" s="29">
        <v>90</v>
      </c>
      <c r="BP71" s="44">
        <v>9.5</v>
      </c>
      <c r="BQ71" s="30">
        <v>10.27325357</v>
      </c>
      <c r="BR71" s="30">
        <v>0.924731384</v>
      </c>
    </row>
    <row r="72" spans="57:70" ht="15">
      <c r="BE72" s="7">
        <v>79</v>
      </c>
      <c r="BF72" s="15">
        <v>7.3</v>
      </c>
      <c r="BG72" s="10">
        <v>7.049561810164055</v>
      </c>
      <c r="BH72" s="10">
        <v>1.0355253555582509</v>
      </c>
      <c r="BO72" s="29">
        <v>92</v>
      </c>
      <c r="BP72" s="44">
        <v>9.3</v>
      </c>
      <c r="BQ72" s="30">
        <v>10.96217428</v>
      </c>
      <c r="BR72" s="30">
        <v>0.848371843</v>
      </c>
    </row>
    <row r="73" spans="57:70" ht="15">
      <c r="BE73" s="7">
        <v>79</v>
      </c>
      <c r="BF73" s="15">
        <v>6.5</v>
      </c>
      <c r="BG73" s="10">
        <v>7.049561810164055</v>
      </c>
      <c r="BH73" s="10">
        <v>0.9220431248121412</v>
      </c>
      <c r="BO73" s="29">
        <v>79</v>
      </c>
      <c r="BP73" s="44">
        <v>7.2</v>
      </c>
      <c r="BQ73" s="30">
        <v>6.990601537</v>
      </c>
      <c r="BR73" s="30">
        <v>1.029954284</v>
      </c>
    </row>
    <row r="74" spans="57:70" ht="15">
      <c r="BE74" s="7">
        <v>80</v>
      </c>
      <c r="BF74" s="15">
        <v>7.5</v>
      </c>
      <c r="BG74" s="10">
        <v>7.323002737456773</v>
      </c>
      <c r="BH74" s="10">
        <v>1.024170039106758</v>
      </c>
      <c r="BO74" s="29">
        <v>93</v>
      </c>
      <c r="BP74" s="44">
        <v>11.1</v>
      </c>
      <c r="BQ74" s="30">
        <v>11.31780142</v>
      </c>
      <c r="BR74" s="30">
        <v>0.980755854</v>
      </c>
    </row>
    <row r="75" spans="57:70" ht="15">
      <c r="BE75" s="7">
        <v>80</v>
      </c>
      <c r="BF75" s="15">
        <v>8</v>
      </c>
      <c r="BG75" s="10">
        <v>7.323002737456773</v>
      </c>
      <c r="BH75" s="10">
        <v>1.0924480417138753</v>
      </c>
      <c r="BO75" s="29">
        <v>82</v>
      </c>
      <c r="BP75" s="44">
        <v>8.8</v>
      </c>
      <c r="BQ75" s="30">
        <v>7.803984139</v>
      </c>
      <c r="BR75" s="30">
        <v>1.12762915</v>
      </c>
    </row>
    <row r="76" spans="57:70" ht="15">
      <c r="BE76" s="7">
        <v>80</v>
      </c>
      <c r="BF76" s="15">
        <v>6.6</v>
      </c>
      <c r="BG76" s="10">
        <v>7.323002737456773</v>
      </c>
      <c r="BH76" s="10">
        <v>0.9012696344139471</v>
      </c>
      <c r="BO76" s="29">
        <v>83</v>
      </c>
      <c r="BP76" s="44">
        <v>8.2</v>
      </c>
      <c r="BQ76" s="30">
        <v>8.088396539</v>
      </c>
      <c r="BR76" s="30">
        <v>1.013797971</v>
      </c>
    </row>
    <row r="77" spans="57:70" ht="15">
      <c r="BE77" s="7">
        <v>81</v>
      </c>
      <c r="BF77" s="15">
        <v>8.4</v>
      </c>
      <c r="BG77" s="10">
        <v>7.6034546438231185</v>
      </c>
      <c r="BH77" s="10">
        <v>1.1047609795139606</v>
      </c>
      <c r="BO77" s="29">
        <v>76</v>
      </c>
      <c r="BP77" s="44">
        <v>6.8</v>
      </c>
      <c r="BQ77" s="30">
        <v>6.23536486</v>
      </c>
      <c r="BR77" s="30">
        <v>1.090553665</v>
      </c>
    </row>
    <row r="78" spans="57:70" ht="15">
      <c r="BE78" s="7">
        <v>81</v>
      </c>
      <c r="BF78" s="15">
        <v>7.7</v>
      </c>
      <c r="BG78" s="10">
        <v>7.6034546438231185</v>
      </c>
      <c r="BH78" s="10">
        <v>1.0126975645544638</v>
      </c>
      <c r="BO78" s="29">
        <v>69</v>
      </c>
      <c r="BP78" s="44">
        <v>5</v>
      </c>
      <c r="BQ78" s="30">
        <v>4.68742867</v>
      </c>
      <c r="BR78" s="30">
        <v>1.066682899</v>
      </c>
    </row>
    <row r="79" spans="57:70" ht="15">
      <c r="BE79" s="7">
        <v>82</v>
      </c>
      <c r="BF79" s="15">
        <v>8.7</v>
      </c>
      <c r="BG79" s="10">
        <v>7.891007400647116</v>
      </c>
      <c r="BH79" s="10">
        <v>1.1025208263379072</v>
      </c>
      <c r="BO79" s="29">
        <v>97</v>
      </c>
      <c r="BP79" s="44">
        <v>11.8</v>
      </c>
      <c r="BQ79" s="30">
        <v>12.81656015</v>
      </c>
      <c r="BR79" s="30">
        <v>0.920683855</v>
      </c>
    </row>
    <row r="80" spans="57:70" ht="15">
      <c r="BE80" s="7">
        <v>82</v>
      </c>
      <c r="BF80" s="15">
        <v>7.7</v>
      </c>
      <c r="BG80" s="10">
        <v>7.891007400647116</v>
      </c>
      <c r="BH80" s="10">
        <v>0.9757942945749295</v>
      </c>
      <c r="BO80" s="29">
        <v>79</v>
      </c>
      <c r="BP80" s="44">
        <v>6.5</v>
      </c>
      <c r="BQ80" s="30">
        <v>6.990601537</v>
      </c>
      <c r="BR80" s="30">
        <v>0.92981984</v>
      </c>
    </row>
    <row r="81" spans="57:70" ht="15">
      <c r="BE81" s="7">
        <v>83</v>
      </c>
      <c r="BF81" s="15">
        <v>8.1</v>
      </c>
      <c r="BG81" s="10">
        <v>8.185750907425211</v>
      </c>
      <c r="BH81" s="10">
        <v>0.9895243688215057</v>
      </c>
      <c r="BO81" s="29">
        <v>100</v>
      </c>
      <c r="BP81" s="44">
        <v>14.7</v>
      </c>
      <c r="BQ81" s="30">
        <v>14.02285516</v>
      </c>
      <c r="BR81" s="30">
        <v>1.048288657</v>
      </c>
    </row>
    <row r="82" spans="57:70" ht="15">
      <c r="BE82" s="7">
        <v>83</v>
      </c>
      <c r="BF82" s="15">
        <v>8.7</v>
      </c>
      <c r="BG82" s="10">
        <v>8.185750907425211</v>
      </c>
      <c r="BH82" s="10">
        <v>1.0628224702156912</v>
      </c>
      <c r="BO82" s="29">
        <v>64</v>
      </c>
      <c r="BP82" s="44">
        <v>4</v>
      </c>
      <c r="BQ82" s="30">
        <v>3.753687195</v>
      </c>
      <c r="BR82" s="30">
        <v>1.065618895</v>
      </c>
    </row>
    <row r="83" spans="57:70" ht="15">
      <c r="BE83" s="7">
        <v>84</v>
      </c>
      <c r="BF83" s="15">
        <v>8.6</v>
      </c>
      <c r="BG83" s="10">
        <v>8.487775091431901</v>
      </c>
      <c r="BH83" s="10">
        <v>1.0132219465477337</v>
      </c>
      <c r="BO83" s="29">
        <v>87</v>
      </c>
      <c r="BP83" s="44">
        <v>11.1</v>
      </c>
      <c r="BQ83" s="30">
        <v>9.294544611</v>
      </c>
      <c r="BR83" s="30">
        <v>1.194248935</v>
      </c>
    </row>
    <row r="84" spans="57:70" ht="15">
      <c r="BE84" s="7">
        <v>84</v>
      </c>
      <c r="BF84" s="15">
        <v>9</v>
      </c>
      <c r="BG84" s="10">
        <v>8.487775091431901</v>
      </c>
      <c r="BH84" s="10">
        <v>1.0603485487127446</v>
      </c>
      <c r="BO84" s="29">
        <v>74</v>
      </c>
      <c r="BP84" s="44">
        <v>5.6</v>
      </c>
      <c r="BQ84" s="30">
        <v>5.763136929</v>
      </c>
      <c r="BR84" s="30">
        <v>0.971693033</v>
      </c>
    </row>
    <row r="85" spans="57:70" ht="15">
      <c r="BE85" s="7">
        <v>84</v>
      </c>
      <c r="BF85" s="15">
        <v>8.6</v>
      </c>
      <c r="BG85" s="10">
        <v>8.487775091431901</v>
      </c>
      <c r="BH85" s="10">
        <v>1.0132219465477337</v>
      </c>
      <c r="BO85" s="29">
        <v>85</v>
      </c>
      <c r="BP85" s="44">
        <v>9.2</v>
      </c>
      <c r="BQ85" s="30">
        <v>8.677615452</v>
      </c>
      <c r="BR85" s="30">
        <v>1.060199089</v>
      </c>
    </row>
    <row r="86" spans="57:70" ht="15">
      <c r="BE86" s="7">
        <v>85</v>
      </c>
      <c r="BF86" s="15">
        <v>8.9</v>
      </c>
      <c r="BG86" s="10">
        <v>8.797169907393606</v>
      </c>
      <c r="BH86" s="10">
        <v>1.0116889969943597</v>
      </c>
      <c r="BO86" s="29">
        <v>87</v>
      </c>
      <c r="BP86" s="44">
        <v>9.1</v>
      </c>
      <c r="BQ86" s="30">
        <v>9.294544611</v>
      </c>
      <c r="BR86" s="30">
        <v>0.979068946</v>
      </c>
    </row>
    <row r="87" spans="57:70" ht="15">
      <c r="BE87" s="7">
        <v>85</v>
      </c>
      <c r="BF87" s="15">
        <v>8.5</v>
      </c>
      <c r="BG87" s="10">
        <v>8.797169907393606</v>
      </c>
      <c r="BH87" s="10">
        <v>0.9662198285901187</v>
      </c>
      <c r="BO87" s="29">
        <v>104</v>
      </c>
      <c r="BP87" s="44">
        <v>16.8</v>
      </c>
      <c r="BQ87" s="30">
        <v>15.74484339</v>
      </c>
      <c r="BR87" s="30">
        <v>1.067016012</v>
      </c>
    </row>
    <row r="88" spans="57:70" ht="15">
      <c r="BE88" s="7">
        <v>85</v>
      </c>
      <c r="BF88" s="15">
        <v>8.2</v>
      </c>
      <c r="BG88" s="10">
        <v>8.797169907393606</v>
      </c>
      <c r="BH88" s="10">
        <v>0.932117952286938</v>
      </c>
      <c r="BO88" s="29">
        <v>91</v>
      </c>
      <c r="BP88" s="44">
        <v>10.6</v>
      </c>
      <c r="BQ88" s="30">
        <v>10.61401747</v>
      </c>
      <c r="BR88" s="30">
        <v>0.998679344</v>
      </c>
    </row>
    <row r="89" spans="57:70" ht="15">
      <c r="BE89" s="7">
        <v>85</v>
      </c>
      <c r="BF89" s="15">
        <v>9</v>
      </c>
      <c r="BG89" s="10">
        <v>8.797169907393606</v>
      </c>
      <c r="BH89" s="10">
        <v>1.0230562890954198</v>
      </c>
      <c r="BO89" s="29">
        <v>97</v>
      </c>
      <c r="BP89" s="44">
        <v>12.3</v>
      </c>
      <c r="BQ89" s="30">
        <v>12.81656015</v>
      </c>
      <c r="BR89" s="30">
        <v>0.959695882</v>
      </c>
    </row>
    <row r="90" spans="57:70" ht="15">
      <c r="BE90" s="7">
        <v>87</v>
      </c>
      <c r="BF90" s="15">
        <v>9.6</v>
      </c>
      <c r="BG90" s="10">
        <v>9.438431389442366</v>
      </c>
      <c r="BH90" s="10">
        <v>1.0171181633781181</v>
      </c>
      <c r="BO90" s="29">
        <v>74</v>
      </c>
      <c r="BP90" s="44">
        <v>5.8</v>
      </c>
      <c r="BQ90" s="30">
        <v>5.763136929</v>
      </c>
      <c r="BR90" s="30">
        <v>1.006396355</v>
      </c>
    </row>
    <row r="91" spans="57:70" ht="15">
      <c r="BE91" s="7">
        <v>91</v>
      </c>
      <c r="BF91" s="15">
        <v>9.6</v>
      </c>
      <c r="BG91" s="10">
        <v>10.813362919062325</v>
      </c>
      <c r="BH91" s="10">
        <v>0.8877904193039383</v>
      </c>
      <c r="BO91" s="29">
        <v>87</v>
      </c>
      <c r="BP91" s="44">
        <v>10.6</v>
      </c>
      <c r="BQ91" s="30">
        <v>9.294544611</v>
      </c>
      <c r="BR91" s="30">
        <v>1.140453938</v>
      </c>
    </row>
    <row r="92" spans="57:70" ht="15">
      <c r="BE92" s="7">
        <v>91</v>
      </c>
      <c r="BF92" s="15">
        <v>12.1</v>
      </c>
      <c r="BG92" s="10">
        <v>10.813362919062325</v>
      </c>
      <c r="BH92" s="10">
        <v>1.1189858409976723</v>
      </c>
      <c r="BO92" s="29">
        <v>93</v>
      </c>
      <c r="BP92" s="44">
        <v>12.3</v>
      </c>
      <c r="BQ92" s="30">
        <v>11.31780142</v>
      </c>
      <c r="BR92" s="30">
        <v>1.086783514</v>
      </c>
    </row>
    <row r="93" spans="57:70" ht="15">
      <c r="BE93" s="7">
        <v>93</v>
      </c>
      <c r="BF93" s="15">
        <v>10.8</v>
      </c>
      <c r="BG93" s="10">
        <v>11.54847456604463</v>
      </c>
      <c r="BH93" s="10">
        <v>0.9351884474642799</v>
      </c>
      <c r="BO93" s="29">
        <v>94</v>
      </c>
      <c r="BP93" s="44">
        <v>12.1</v>
      </c>
      <c r="BQ93" s="30">
        <v>11.68097626</v>
      </c>
      <c r="BR93" s="30">
        <v>1.035872322</v>
      </c>
    </row>
    <row r="94" spans="57:70" ht="15">
      <c r="BE94" s="7">
        <v>93</v>
      </c>
      <c r="BF94" s="15">
        <v>11.9</v>
      </c>
      <c r="BG94" s="10">
        <v>11.54847456604463</v>
      </c>
      <c r="BH94" s="10">
        <v>1.0304391226689749</v>
      </c>
      <c r="BO94" s="29">
        <v>77</v>
      </c>
      <c r="BP94" s="44">
        <v>6.5</v>
      </c>
      <c r="BQ94" s="30">
        <v>6.480779715</v>
      </c>
      <c r="BR94" s="30">
        <v>1.002965737</v>
      </c>
    </row>
    <row r="95" spans="57:70" ht="15">
      <c r="BE95" s="7">
        <v>94</v>
      </c>
      <c r="BF95" s="15">
        <v>13.1</v>
      </c>
      <c r="BG95" s="10">
        <v>11.928257409766685</v>
      </c>
      <c r="BH95" s="10">
        <v>1.0982325037078684</v>
      </c>
      <c r="BO95" s="29">
        <v>80</v>
      </c>
      <c r="BP95" s="44">
        <v>6.7</v>
      </c>
      <c r="BQ95" s="30">
        <v>7.255164495</v>
      </c>
      <c r="BR95" s="30">
        <v>0.923480095</v>
      </c>
    </row>
    <row r="96" spans="57:70" ht="15">
      <c r="BE96" s="7">
        <v>94</v>
      </c>
      <c r="BF96" s="15">
        <v>16</v>
      </c>
      <c r="BG96" s="10">
        <v>11.928257409766685</v>
      </c>
      <c r="BH96" s="10">
        <v>1.3413526762844195</v>
      </c>
      <c r="BO96" s="29">
        <v>75</v>
      </c>
      <c r="BP96" s="44">
        <v>6.6</v>
      </c>
      <c r="BQ96" s="30">
        <v>5.996176636</v>
      </c>
      <c r="BR96" s="30">
        <v>1.100701397</v>
      </c>
    </row>
    <row r="97" spans="57:70" ht="15">
      <c r="BE97" s="7">
        <v>99</v>
      </c>
      <c r="BF97" s="15">
        <v>13.1</v>
      </c>
      <c r="BG97" s="10">
        <v>13.953051068221235</v>
      </c>
      <c r="BH97" s="10">
        <v>0.9388627573961869</v>
      </c>
      <c r="BO97" s="29">
        <v>84</v>
      </c>
      <c r="BP97" s="44">
        <v>7.9</v>
      </c>
      <c r="BQ97" s="30">
        <v>8.379581061</v>
      </c>
      <c r="BR97" s="30">
        <v>0.942767895</v>
      </c>
    </row>
    <row r="98" spans="57:70" ht="15">
      <c r="BE98" s="7">
        <v>99</v>
      </c>
      <c r="BF98" s="15">
        <v>15.8</v>
      </c>
      <c r="BG98" s="10">
        <v>13.953051068221235</v>
      </c>
      <c r="BH98" s="10">
        <v>1.132368821897691</v>
      </c>
      <c r="BO98" s="29">
        <v>82</v>
      </c>
      <c r="BP98" s="44">
        <v>7.6</v>
      </c>
      <c r="BQ98" s="30">
        <v>7.803984139</v>
      </c>
      <c r="BR98" s="30">
        <v>0.973861539</v>
      </c>
    </row>
    <row r="99" spans="57:70" ht="15">
      <c r="BE99" s="7">
        <v>100</v>
      </c>
      <c r="BF99" s="15">
        <v>16.2</v>
      </c>
      <c r="BG99" s="10">
        <v>14.38381768201042</v>
      </c>
      <c r="BH99" s="10">
        <v>1.1262656659129548</v>
      </c>
      <c r="BO99" s="29">
        <v>76</v>
      </c>
      <c r="BP99" s="44">
        <v>6.3</v>
      </c>
      <c r="BQ99" s="30">
        <v>6.23536486</v>
      </c>
      <c r="BR99" s="30">
        <v>1.010365895</v>
      </c>
    </row>
    <row r="100" spans="57:70" ht="15">
      <c r="BE100" s="7">
        <v>103</v>
      </c>
      <c r="BF100" s="15">
        <v>16.1</v>
      </c>
      <c r="BG100" s="10">
        <v>15.729359468294355</v>
      </c>
      <c r="BH100" s="10">
        <v>1.0235636125204428</v>
      </c>
      <c r="BO100" s="29">
        <v>72</v>
      </c>
      <c r="BP100" s="44">
        <v>5.3</v>
      </c>
      <c r="BQ100" s="30">
        <v>5.315190361</v>
      </c>
      <c r="BR100" s="30">
        <v>0.997142085</v>
      </c>
    </row>
    <row r="101" spans="57:70" ht="15">
      <c r="BE101" s="7">
        <v>105</v>
      </c>
      <c r="BF101" s="15">
        <v>17.1</v>
      </c>
      <c r="BG101" s="10">
        <v>16.671659675422354</v>
      </c>
      <c r="BH101" s="10">
        <v>1.0256927224353742</v>
      </c>
      <c r="BO101" s="29">
        <v>78</v>
      </c>
      <c r="BP101" s="44">
        <v>6</v>
      </c>
      <c r="BQ101" s="30">
        <v>6.732499267</v>
      </c>
      <c r="BR101" s="30">
        <v>0.891199503</v>
      </c>
    </row>
    <row r="102" spans="57:70" ht="15">
      <c r="BE102" s="7">
        <v>127</v>
      </c>
      <c r="BF102" s="15">
        <v>27.5</v>
      </c>
      <c r="BG102" s="10">
        <v>29.64250479259565</v>
      </c>
      <c r="BH102" s="10">
        <v>0.9277218707532833</v>
      </c>
      <c r="BO102" s="29">
        <v>78</v>
      </c>
      <c r="BP102" s="44">
        <v>7.4</v>
      </c>
      <c r="BQ102" s="30">
        <v>6.732499267</v>
      </c>
      <c r="BR102" s="30">
        <v>1.099146054</v>
      </c>
    </row>
    <row r="103" spans="57:70" ht="15">
      <c r="BE103" s="7">
        <v>127</v>
      </c>
      <c r="BF103" s="15">
        <v>27.2</v>
      </c>
      <c r="BG103" s="10">
        <v>29.64250479259565</v>
      </c>
      <c r="BH103" s="10">
        <v>0.9176012685268838</v>
      </c>
      <c r="BO103" s="29">
        <v>83</v>
      </c>
      <c r="BP103" s="44">
        <v>8.5</v>
      </c>
      <c r="BQ103" s="30">
        <v>8.088396539</v>
      </c>
      <c r="BR103" s="30">
        <v>1.050888141</v>
      </c>
    </row>
    <row r="104" spans="57:70" ht="15">
      <c r="BE104" s="7">
        <v>128</v>
      </c>
      <c r="BF104" s="15">
        <v>29.2</v>
      </c>
      <c r="BG104" s="10">
        <v>30.354279744691965</v>
      </c>
      <c r="BH104" s="10">
        <v>0.9619730807516915</v>
      </c>
      <c r="BO104" s="29">
        <v>87</v>
      </c>
      <c r="BP104" s="44">
        <v>9.7</v>
      </c>
      <c r="BQ104" s="30">
        <v>9.294544611</v>
      </c>
      <c r="BR104" s="30">
        <v>1.043622943</v>
      </c>
    </row>
    <row r="105" spans="57:70" ht="15">
      <c r="BE105" s="7">
        <v>131</v>
      </c>
      <c r="BF105" s="15">
        <v>30.8</v>
      </c>
      <c r="BG105" s="10">
        <v>32.55807991336712</v>
      </c>
      <c r="BH105" s="10">
        <v>0.9460017323489239</v>
      </c>
      <c r="BO105" s="29">
        <v>92</v>
      </c>
      <c r="BP105" s="44">
        <v>11.3</v>
      </c>
      <c r="BQ105" s="30">
        <v>10.96217428</v>
      </c>
      <c r="BR105" s="30">
        <v>1.030817401</v>
      </c>
    </row>
    <row r="106" spans="57:70" ht="15">
      <c r="BE106" s="7">
        <v>132</v>
      </c>
      <c r="BF106" s="15">
        <v>31.5</v>
      </c>
      <c r="BG106" s="10">
        <v>33.31580827464986</v>
      </c>
      <c r="BH106" s="10">
        <v>0.9454970967631748</v>
      </c>
      <c r="BO106" s="29">
        <v>84</v>
      </c>
      <c r="BP106" s="44">
        <v>8.2</v>
      </c>
      <c r="BQ106" s="30">
        <v>8.379581061</v>
      </c>
      <c r="BR106" s="30">
        <v>0.978569208</v>
      </c>
    </row>
    <row r="107" spans="57:70" ht="15">
      <c r="BE107" s="7">
        <v>139</v>
      </c>
      <c r="BF107" s="15">
        <v>39.3</v>
      </c>
      <c r="BG107" s="10">
        <v>38.95304706698711</v>
      </c>
      <c r="BH107" s="10">
        <v>1.0089069523217589</v>
      </c>
      <c r="BO107" s="29">
        <v>74</v>
      </c>
      <c r="BP107" s="44">
        <v>5.8</v>
      </c>
      <c r="BQ107" s="30">
        <v>5.763136929</v>
      </c>
      <c r="BR107" s="30">
        <v>1.006396355</v>
      </c>
    </row>
    <row r="108" spans="57:70" ht="15">
      <c r="BE108" s="7">
        <v>139</v>
      </c>
      <c r="BF108" s="15">
        <v>32.4</v>
      </c>
      <c r="BG108" s="10">
        <v>38.95304706698711</v>
      </c>
      <c r="BH108" s="10">
        <v>0.8317706171812975</v>
      </c>
      <c r="BO108" s="29">
        <v>162</v>
      </c>
      <c r="BP108" s="44">
        <v>57.6</v>
      </c>
      <c r="BQ108" s="30">
        <v>58.28601619</v>
      </c>
      <c r="BR108" s="30">
        <v>0.988230175</v>
      </c>
    </row>
    <row r="109" spans="57:70" ht="15">
      <c r="BE109" s="7">
        <v>141</v>
      </c>
      <c r="BF109" s="15">
        <v>37.9</v>
      </c>
      <c r="BG109" s="10">
        <v>40.67349958426588</v>
      </c>
      <c r="BH109" s="10">
        <v>0.9318106479006103</v>
      </c>
      <c r="BO109" s="29">
        <v>59</v>
      </c>
      <c r="BP109" s="44">
        <v>3.2</v>
      </c>
      <c r="BQ109" s="30">
        <v>2.952089588</v>
      </c>
      <c r="BR109" s="30">
        <v>1.083977943</v>
      </c>
    </row>
    <row r="110" spans="57:70" ht="15">
      <c r="BE110" s="7">
        <v>143</v>
      </c>
      <c r="BF110" s="15">
        <v>44.9</v>
      </c>
      <c r="BG110" s="10">
        <v>42.44409423375907</v>
      </c>
      <c r="BH110" s="10">
        <v>1.0578621316010453</v>
      </c>
      <c r="BO110" s="29">
        <v>85</v>
      </c>
      <c r="BP110" s="44">
        <v>8.9</v>
      </c>
      <c r="BQ110" s="30">
        <v>8.677615452</v>
      </c>
      <c r="BR110" s="30">
        <v>1.02562738</v>
      </c>
    </row>
    <row r="111" spans="57:70" ht="15">
      <c r="BE111" s="7">
        <v>143</v>
      </c>
      <c r="BF111" s="15">
        <v>34.5</v>
      </c>
      <c r="BG111" s="10">
        <v>42.44409423375907</v>
      </c>
      <c r="BH111" s="10">
        <v>0.8128339318538098</v>
      </c>
      <c r="BO111" s="29">
        <v>78</v>
      </c>
      <c r="BP111" s="44">
        <v>6.8</v>
      </c>
      <c r="BQ111" s="30">
        <v>6.732499267</v>
      </c>
      <c r="BR111" s="30">
        <v>1.010026103</v>
      </c>
    </row>
    <row r="112" spans="57:70" ht="15">
      <c r="BE112" s="7">
        <v>145</v>
      </c>
      <c r="BF112" s="15">
        <v>42.9</v>
      </c>
      <c r="BG112" s="10">
        <v>44.26556039828702</v>
      </c>
      <c r="BH112" s="10">
        <v>0.9691507260723651</v>
      </c>
      <c r="BO112" s="29">
        <v>95</v>
      </c>
      <c r="BP112" s="44">
        <v>12</v>
      </c>
      <c r="BQ112" s="30">
        <v>12.05177613</v>
      </c>
      <c r="BR112" s="30">
        <v>0.995703859</v>
      </c>
    </row>
    <row r="113" spans="57:70" ht="15">
      <c r="BE113" s="7">
        <v>147</v>
      </c>
      <c r="BF113" s="15">
        <v>42.3</v>
      </c>
      <c r="BG113" s="10">
        <v>46.13862771914907</v>
      </c>
      <c r="BH113" s="10">
        <v>0.9168022997451241</v>
      </c>
      <c r="BO113" s="29">
        <v>78</v>
      </c>
      <c r="BP113" s="44">
        <v>6.8</v>
      </c>
      <c r="BQ113" s="30">
        <v>6.732499267</v>
      </c>
      <c r="BR113" s="30">
        <v>1.010026103</v>
      </c>
    </row>
    <row r="114" spans="57:70" ht="15">
      <c r="BE114" s="7">
        <v>149</v>
      </c>
      <c r="BF114" s="15">
        <v>43.9</v>
      </c>
      <c r="BG114" s="10">
        <v>48.06402609264759</v>
      </c>
      <c r="BH114" s="10">
        <v>0.9133650168085988</v>
      </c>
      <c r="BO114" s="29">
        <v>78</v>
      </c>
      <c r="BP114" s="44">
        <v>6.5</v>
      </c>
      <c r="BQ114" s="30">
        <v>6.732499267</v>
      </c>
      <c r="BR114" s="30">
        <v>0.965466128</v>
      </c>
    </row>
    <row r="115" spans="57:70" ht="15">
      <c r="BE115" s="7">
        <v>149</v>
      </c>
      <c r="BF115" s="15">
        <v>45.8</v>
      </c>
      <c r="BG115" s="10">
        <v>48.06402609264759</v>
      </c>
      <c r="BH115" s="10">
        <v>0.952895621180725</v>
      </c>
      <c r="BO115" s="29">
        <v>74</v>
      </c>
      <c r="BP115" s="44">
        <v>5.6</v>
      </c>
      <c r="BQ115" s="30">
        <v>5.763136929</v>
      </c>
      <c r="BR115" s="30">
        <v>0.971693033</v>
      </c>
    </row>
    <row r="116" spans="57:70" ht="15">
      <c r="BE116" s="7">
        <v>150</v>
      </c>
      <c r="BF116" s="15">
        <v>42.8</v>
      </c>
      <c r="BG116" s="10">
        <v>49.04657758562307</v>
      </c>
      <c r="BH116" s="10">
        <v>0.8726398885892067</v>
      </c>
      <c r="BO116" s="29">
        <v>80</v>
      </c>
      <c r="BP116" s="44">
        <v>6.9</v>
      </c>
      <c r="BQ116" s="30">
        <v>7.255164495</v>
      </c>
      <c r="BR116" s="30">
        <v>0.951046665</v>
      </c>
    </row>
    <row r="117" spans="57:70" ht="15">
      <c r="BE117" s="7">
        <v>150</v>
      </c>
      <c r="BF117" s="15">
        <v>42.3</v>
      </c>
      <c r="BG117" s="10">
        <v>49.04657758562307</v>
      </c>
      <c r="BH117" s="10">
        <v>0.8624454973673702</v>
      </c>
      <c r="BO117" s="29">
        <v>81</v>
      </c>
      <c r="BP117" s="44">
        <v>7.1</v>
      </c>
      <c r="BQ117" s="30">
        <v>7.526266069</v>
      </c>
      <c r="BR117" s="30">
        <v>0.943362875</v>
      </c>
    </row>
    <row r="118" spans="57:70" ht="15">
      <c r="BE118" s="7">
        <v>152</v>
      </c>
      <c r="BF118" s="15">
        <v>46.6</v>
      </c>
      <c r="BG118" s="10">
        <v>51.051841643160394</v>
      </c>
      <c r="BH118" s="10">
        <v>0.9127976288440748</v>
      </c>
      <c r="BO118" s="29">
        <v>71</v>
      </c>
      <c r="BP118" s="44">
        <v>4.9</v>
      </c>
      <c r="BQ118" s="30">
        <v>5.100127024</v>
      </c>
      <c r="BR118" s="30">
        <v>0.960760384</v>
      </c>
    </row>
    <row r="119" spans="57:70" ht="15">
      <c r="BE119" s="7">
        <v>153</v>
      </c>
      <c r="BF119" s="15">
        <v>51.8</v>
      </c>
      <c r="BG119" s="10">
        <v>52.07473683757321</v>
      </c>
      <c r="BH119" s="10">
        <v>0.9947241819304791</v>
      </c>
      <c r="BO119" s="29">
        <v>88</v>
      </c>
      <c r="BP119" s="44">
        <v>9.7</v>
      </c>
      <c r="BQ119" s="30">
        <v>9.613594658</v>
      </c>
      <c r="BR119" s="30">
        <v>1.008987829</v>
      </c>
    </row>
    <row r="120" spans="57:70" ht="15">
      <c r="BE120" s="7">
        <v>160</v>
      </c>
      <c r="BF120" s="15">
        <v>56.5</v>
      </c>
      <c r="BG120" s="10">
        <v>59.62177557071651</v>
      </c>
      <c r="BH120" s="10">
        <v>0.9476403454805902</v>
      </c>
      <c r="BO120" s="29">
        <v>76</v>
      </c>
      <c r="BP120" s="44">
        <v>6.8</v>
      </c>
      <c r="BQ120" s="30">
        <v>6.23536486</v>
      </c>
      <c r="BR120" s="30">
        <v>1.090553665</v>
      </c>
    </row>
    <row r="121" spans="57:70" ht="15">
      <c r="BE121" s="7">
        <v>163</v>
      </c>
      <c r="BF121" s="15">
        <v>51</v>
      </c>
      <c r="BG121" s="10">
        <v>63.06844749857645</v>
      </c>
      <c r="BH121" s="10">
        <v>0.8086452421577549</v>
      </c>
      <c r="BO121" s="29">
        <v>179</v>
      </c>
      <c r="BP121" s="44">
        <v>75.8</v>
      </c>
      <c r="BQ121" s="30">
        <v>78.26142628</v>
      </c>
      <c r="BR121" s="30">
        <v>0.968548666</v>
      </c>
    </row>
    <row r="122" spans="57:70" ht="15">
      <c r="BE122" s="7">
        <v>181</v>
      </c>
      <c r="BF122" s="15">
        <v>72.5</v>
      </c>
      <c r="BG122" s="10">
        <v>86.58395778266141</v>
      </c>
      <c r="BH122" s="10">
        <v>0.8373375606366454</v>
      </c>
      <c r="BO122" s="29">
        <v>84</v>
      </c>
      <c r="BP122" s="44">
        <v>8.3</v>
      </c>
      <c r="BQ122" s="30">
        <v>8.379581061</v>
      </c>
      <c r="BR122" s="30">
        <v>0.990502979</v>
      </c>
    </row>
    <row r="123" spans="57:70" ht="15">
      <c r="BE123" s="54" t="s">
        <v>7</v>
      </c>
      <c r="BF123" s="54"/>
      <c r="BG123" s="54"/>
      <c r="BH123" s="54"/>
      <c r="BO123" s="29">
        <v>82</v>
      </c>
      <c r="BP123" s="44">
        <v>8.1</v>
      </c>
      <c r="BQ123" s="30">
        <v>7.803984139</v>
      </c>
      <c r="BR123" s="30">
        <v>1.037931377</v>
      </c>
    </row>
    <row r="124" spans="57:70" ht="15">
      <c r="BE124" s="54" t="s">
        <v>32</v>
      </c>
      <c r="BF124" s="54"/>
      <c r="BG124" s="54"/>
      <c r="BH124" s="54"/>
      <c r="BO124" s="29">
        <v>80</v>
      </c>
      <c r="BP124" s="44">
        <v>6.8</v>
      </c>
      <c r="BQ124" s="30">
        <v>7.255164495</v>
      </c>
      <c r="BR124" s="30">
        <v>0.93726338</v>
      </c>
    </row>
    <row r="125" spans="57:70" ht="15">
      <c r="BE125" s="37">
        <v>75</v>
      </c>
      <c r="BF125" s="15">
        <v>5.6</v>
      </c>
      <c r="BG125" s="10">
        <v>5.996176636</v>
      </c>
      <c r="BH125" s="10">
        <v>0.933928458</v>
      </c>
      <c r="BO125" s="29">
        <v>73</v>
      </c>
      <c r="BP125" s="44">
        <v>4.8</v>
      </c>
      <c r="BQ125" s="30">
        <v>5.536167575</v>
      </c>
      <c r="BR125" s="30">
        <v>0.867025778</v>
      </c>
    </row>
    <row r="126" spans="57:70" ht="15">
      <c r="BE126" s="37">
        <v>71</v>
      </c>
      <c r="BF126" s="15">
        <v>5.1</v>
      </c>
      <c r="BG126" s="10">
        <v>5.100127024</v>
      </c>
      <c r="BH126" s="10">
        <v>0.999975094</v>
      </c>
      <c r="BO126" s="29">
        <v>75</v>
      </c>
      <c r="BP126" s="44">
        <v>5.6</v>
      </c>
      <c r="BQ126" s="30">
        <v>5.996176636</v>
      </c>
      <c r="BR126" s="30">
        <v>0.933928458</v>
      </c>
    </row>
    <row r="127" spans="57:70" ht="15">
      <c r="BE127" s="37">
        <v>66</v>
      </c>
      <c r="BF127" s="15">
        <v>3.7</v>
      </c>
      <c r="BG127" s="10">
        <v>4.11077566</v>
      </c>
      <c r="BH127" s="10">
        <v>0.900073442</v>
      </c>
      <c r="BO127" s="29">
        <v>78</v>
      </c>
      <c r="BP127" s="44">
        <v>6.6</v>
      </c>
      <c r="BQ127" s="30">
        <v>6.732499267</v>
      </c>
      <c r="BR127" s="30">
        <v>0.980319453</v>
      </c>
    </row>
    <row r="128" spans="57:70" ht="15">
      <c r="BE128" s="37">
        <v>81</v>
      </c>
      <c r="BF128" s="15">
        <v>6.8</v>
      </c>
      <c r="BG128" s="10">
        <v>7.526266069</v>
      </c>
      <c r="BH128" s="10">
        <v>0.903502472</v>
      </c>
      <c r="BO128" s="29">
        <v>75</v>
      </c>
      <c r="BP128" s="44">
        <v>6.2</v>
      </c>
      <c r="BQ128" s="30">
        <v>5.996176636</v>
      </c>
      <c r="BR128" s="30">
        <v>1.033992221</v>
      </c>
    </row>
    <row r="129" spans="57:70" ht="15">
      <c r="BE129" s="37">
        <v>86</v>
      </c>
      <c r="BF129" s="15">
        <v>8.3</v>
      </c>
      <c r="BG129" s="10">
        <v>8.982577415</v>
      </c>
      <c r="BH129" s="10">
        <v>0.924010962</v>
      </c>
      <c r="BO129" s="29">
        <v>90</v>
      </c>
      <c r="BP129" s="44">
        <v>10.5</v>
      </c>
      <c r="BQ129" s="30">
        <v>10.27325357</v>
      </c>
      <c r="BR129" s="30">
        <v>1.02207153</v>
      </c>
    </row>
    <row r="130" spans="57:70" ht="15">
      <c r="BE130" s="37">
        <v>90</v>
      </c>
      <c r="BF130" s="15">
        <v>10.7</v>
      </c>
      <c r="BG130" s="10">
        <v>10.27325357</v>
      </c>
      <c r="BH130" s="10">
        <v>1.041539559</v>
      </c>
      <c r="BO130" s="29">
        <v>79</v>
      </c>
      <c r="BP130" s="44">
        <v>6.7</v>
      </c>
      <c r="BQ130" s="30">
        <v>6.990601537</v>
      </c>
      <c r="BR130" s="30">
        <v>0.958429681</v>
      </c>
    </row>
    <row r="131" spans="57:70" ht="15">
      <c r="BE131" s="37">
        <v>84</v>
      </c>
      <c r="BF131" s="15">
        <v>7.9</v>
      </c>
      <c r="BG131" s="10">
        <v>8.379581061</v>
      </c>
      <c r="BH131" s="10">
        <v>0.942767895</v>
      </c>
      <c r="BO131" s="29">
        <v>74</v>
      </c>
      <c r="BP131" s="44">
        <v>5.4</v>
      </c>
      <c r="BQ131" s="30">
        <v>5.763136929</v>
      </c>
      <c r="BR131" s="30">
        <v>0.93698971</v>
      </c>
    </row>
    <row r="132" spans="57:70" ht="15">
      <c r="BE132" s="37">
        <v>65</v>
      </c>
      <c r="BF132" s="15">
        <v>3.7</v>
      </c>
      <c r="BG132" s="10">
        <v>3.929549146</v>
      </c>
      <c r="BH132" s="10">
        <v>0.941583846</v>
      </c>
      <c r="BO132" s="29">
        <v>96</v>
      </c>
      <c r="BP132" s="44">
        <v>12.1</v>
      </c>
      <c r="BQ132" s="30">
        <v>12.43027834</v>
      </c>
      <c r="BR132" s="30">
        <v>0.97342953</v>
      </c>
    </row>
    <row r="133" spans="57:70" ht="15">
      <c r="BE133" s="37">
        <v>98</v>
      </c>
      <c r="BF133" s="15">
        <v>13.3</v>
      </c>
      <c r="BG133" s="10">
        <v>13.21069877</v>
      </c>
      <c r="BH133" s="10">
        <v>1.006759766</v>
      </c>
      <c r="BO133" s="29">
        <v>94</v>
      </c>
      <c r="BP133" s="44">
        <v>11.2</v>
      </c>
      <c r="BQ133" s="30">
        <v>11.68097626</v>
      </c>
      <c r="BR133" s="30">
        <v>0.958823968</v>
      </c>
    </row>
    <row r="134" spans="57:70" ht="15">
      <c r="BE134" s="37">
        <v>86</v>
      </c>
      <c r="BF134" s="15">
        <v>8.4</v>
      </c>
      <c r="BG134" s="10">
        <v>8.982577415</v>
      </c>
      <c r="BH134" s="10">
        <v>0.935143624</v>
      </c>
      <c r="BO134" s="29">
        <v>82</v>
      </c>
      <c r="BP134" s="44">
        <v>8.2</v>
      </c>
      <c r="BQ134" s="30">
        <v>7.803984139</v>
      </c>
      <c r="BR134" s="30">
        <v>1.050745344</v>
      </c>
    </row>
    <row r="135" spans="57:70" ht="15">
      <c r="BE135" s="37">
        <v>158</v>
      </c>
      <c r="BF135" s="15">
        <v>49.1</v>
      </c>
      <c r="BG135" s="10">
        <v>54.13764416</v>
      </c>
      <c r="BH135" s="10">
        <v>0.906947481</v>
      </c>
      <c r="BO135" s="29">
        <v>84</v>
      </c>
      <c r="BP135" s="44">
        <v>7.9</v>
      </c>
      <c r="BQ135" s="30">
        <v>8.379581061</v>
      </c>
      <c r="BR135" s="30">
        <v>0.942767895</v>
      </c>
    </row>
    <row r="136" spans="57:70" ht="15">
      <c r="BE136" s="37">
        <v>91</v>
      </c>
      <c r="BF136" s="15">
        <v>9.4</v>
      </c>
      <c r="BG136" s="10">
        <v>10.61401747</v>
      </c>
      <c r="BH136" s="10">
        <v>0.885621305</v>
      </c>
      <c r="BO136" s="29">
        <v>76</v>
      </c>
      <c r="BP136" s="44">
        <v>6</v>
      </c>
      <c r="BQ136" s="30">
        <v>6.23536486</v>
      </c>
      <c r="BR136" s="30">
        <v>0.962253234</v>
      </c>
    </row>
    <row r="137" spans="57:70" ht="15">
      <c r="BE137" s="37">
        <v>69</v>
      </c>
      <c r="BF137" s="15">
        <v>4.2</v>
      </c>
      <c r="BG137" s="10">
        <v>4.68742867</v>
      </c>
      <c r="BH137" s="10">
        <v>0.896013635</v>
      </c>
      <c r="BO137" s="29">
        <v>86</v>
      </c>
      <c r="BP137" s="44">
        <v>8.6</v>
      </c>
      <c r="BQ137" s="30">
        <v>8.982577415</v>
      </c>
      <c r="BR137" s="30">
        <v>0.957408949</v>
      </c>
    </row>
    <row r="138" spans="57:70" ht="15">
      <c r="BE138" s="37">
        <v>195</v>
      </c>
      <c r="BF138" s="15">
        <v>91.8</v>
      </c>
      <c r="BG138" s="10">
        <v>100.7744194</v>
      </c>
      <c r="BH138" s="10">
        <v>0.910945462</v>
      </c>
      <c r="BO138" s="29">
        <v>81</v>
      </c>
      <c r="BP138" s="44">
        <v>7.5</v>
      </c>
      <c r="BQ138" s="30">
        <v>7.526266069</v>
      </c>
      <c r="BR138" s="30">
        <v>0.99651008</v>
      </c>
    </row>
    <row r="139" spans="57:70" ht="15">
      <c r="BE139" s="37">
        <v>157</v>
      </c>
      <c r="BF139" s="15">
        <v>56.7</v>
      </c>
      <c r="BG139" s="10">
        <v>53.1320109</v>
      </c>
      <c r="BH139" s="10">
        <v>1.067153286</v>
      </c>
      <c r="BO139" s="29">
        <v>78</v>
      </c>
      <c r="BP139" s="44">
        <v>7</v>
      </c>
      <c r="BQ139" s="30">
        <v>6.732499267</v>
      </c>
      <c r="BR139" s="30">
        <v>1.039732753</v>
      </c>
    </row>
    <row r="140" spans="57:70" ht="15">
      <c r="BE140" s="37">
        <v>185</v>
      </c>
      <c r="BF140" s="15">
        <v>79.4</v>
      </c>
      <c r="BG140" s="10">
        <v>86.26466262</v>
      </c>
      <c r="BH140" s="10">
        <v>0.920423237</v>
      </c>
      <c r="BO140" s="29">
        <v>78</v>
      </c>
      <c r="BP140" s="44">
        <v>8.2</v>
      </c>
      <c r="BQ140" s="30">
        <v>6.732499267</v>
      </c>
      <c r="BR140" s="30">
        <v>1.217972654</v>
      </c>
    </row>
    <row r="141" spans="57:70" ht="15">
      <c r="BE141" s="37">
        <v>161</v>
      </c>
      <c r="BF141" s="15">
        <v>50.5</v>
      </c>
      <c r="BG141" s="10">
        <v>57.22989649</v>
      </c>
      <c r="BH141" s="10">
        <v>0.882405929</v>
      </c>
      <c r="BO141" s="29">
        <v>106</v>
      </c>
      <c r="BP141" s="44">
        <v>18.1</v>
      </c>
      <c r="BQ141" s="30">
        <v>16.65590758</v>
      </c>
      <c r="BR141" s="30">
        <v>1.086701515</v>
      </c>
    </row>
    <row r="142" spans="57:70" ht="15">
      <c r="BE142" s="37">
        <v>165</v>
      </c>
      <c r="BF142" s="15">
        <v>63</v>
      </c>
      <c r="BG142" s="10">
        <v>61.53153739</v>
      </c>
      <c r="BH142" s="10">
        <v>1.023865203</v>
      </c>
      <c r="BO142" s="29">
        <v>109</v>
      </c>
      <c r="BP142" s="44">
        <v>19.4</v>
      </c>
      <c r="BQ142" s="30">
        <v>18.08682228</v>
      </c>
      <c r="BR142" s="30">
        <v>1.072604115</v>
      </c>
    </row>
    <row r="143" spans="57:70" ht="15">
      <c r="BE143" s="37">
        <v>71</v>
      </c>
      <c r="BF143" s="15">
        <v>5.1</v>
      </c>
      <c r="BG143" s="10">
        <v>5.100127024</v>
      </c>
      <c r="BH143" s="10">
        <v>0.999975094</v>
      </c>
      <c r="BO143" s="29">
        <v>83</v>
      </c>
      <c r="BP143" s="44">
        <v>8.7</v>
      </c>
      <c r="BQ143" s="30">
        <v>8.088396539</v>
      </c>
      <c r="BR143" s="30">
        <v>1.07561492</v>
      </c>
    </row>
    <row r="144" spans="57:70" ht="15">
      <c r="BE144" s="37">
        <v>94</v>
      </c>
      <c r="BF144" s="15">
        <v>10.7</v>
      </c>
      <c r="BG144" s="10">
        <v>11.68097626</v>
      </c>
      <c r="BH144" s="10">
        <v>0.916019326</v>
      </c>
      <c r="BO144" s="29">
        <v>84</v>
      </c>
      <c r="BP144" s="44">
        <v>8</v>
      </c>
      <c r="BQ144" s="30">
        <v>8.379581061</v>
      </c>
      <c r="BR144" s="30">
        <v>0.954701666</v>
      </c>
    </row>
    <row r="145" spans="57:70" ht="15">
      <c r="BE145" s="37">
        <v>72</v>
      </c>
      <c r="BF145" s="15">
        <v>5</v>
      </c>
      <c r="BG145" s="10">
        <v>5.315190361</v>
      </c>
      <c r="BH145" s="10">
        <v>0.94070008</v>
      </c>
      <c r="BO145" s="29">
        <v>76</v>
      </c>
      <c r="BP145" s="44">
        <v>6.4</v>
      </c>
      <c r="BQ145" s="30">
        <v>6.23536486</v>
      </c>
      <c r="BR145" s="30">
        <v>1.026403449</v>
      </c>
    </row>
    <row r="146" spans="57:70" ht="15">
      <c r="BE146" s="37">
        <v>92</v>
      </c>
      <c r="BF146" s="15">
        <v>10.8</v>
      </c>
      <c r="BG146" s="10">
        <v>10.96217428</v>
      </c>
      <c r="BH146" s="10">
        <v>0.985206011</v>
      </c>
      <c r="BO146" s="29">
        <v>91</v>
      </c>
      <c r="BP146" s="44">
        <v>11.2</v>
      </c>
      <c r="BQ146" s="30">
        <v>10.61401747</v>
      </c>
      <c r="BR146" s="30">
        <v>1.055208363</v>
      </c>
    </row>
    <row r="147" spans="57:70" ht="15">
      <c r="BE147" s="37">
        <v>71</v>
      </c>
      <c r="BF147" s="15">
        <v>5.1</v>
      </c>
      <c r="BG147" s="10">
        <v>5.100127024</v>
      </c>
      <c r="BH147" s="10">
        <v>0.999975094</v>
      </c>
      <c r="BO147" s="29">
        <v>94</v>
      </c>
      <c r="BP147" s="44">
        <v>11.8</v>
      </c>
      <c r="BQ147" s="30">
        <v>11.68097626</v>
      </c>
      <c r="BR147" s="30">
        <v>1.010189537</v>
      </c>
    </row>
    <row r="148" spans="57:70" ht="15">
      <c r="BE148" s="37">
        <v>92</v>
      </c>
      <c r="BF148" s="15">
        <v>9.7</v>
      </c>
      <c r="BG148" s="10">
        <v>10.96217428</v>
      </c>
      <c r="BH148" s="10">
        <v>0.884860955</v>
      </c>
      <c r="BO148" s="29">
        <v>78</v>
      </c>
      <c r="BP148" s="44">
        <v>7.5</v>
      </c>
      <c r="BQ148" s="30">
        <v>6.732499267</v>
      </c>
      <c r="BR148" s="30">
        <v>1.113999379</v>
      </c>
    </row>
    <row r="149" spans="57:70" ht="15">
      <c r="BE149" s="37">
        <v>72</v>
      </c>
      <c r="BF149" s="15">
        <v>4.9</v>
      </c>
      <c r="BG149" s="10">
        <v>5.315190361</v>
      </c>
      <c r="BH149" s="10">
        <v>0.921886079</v>
      </c>
      <c r="BO149" s="29">
        <v>97</v>
      </c>
      <c r="BP149" s="44">
        <v>12.8</v>
      </c>
      <c r="BQ149" s="30">
        <v>12.81656015</v>
      </c>
      <c r="BR149" s="30">
        <v>0.99870791</v>
      </c>
    </row>
    <row r="150" spans="57:70" ht="15">
      <c r="BE150" s="37">
        <v>75</v>
      </c>
      <c r="BF150" s="15">
        <v>5.1</v>
      </c>
      <c r="BG150" s="10">
        <v>5.996176636</v>
      </c>
      <c r="BH150" s="10">
        <v>0.850541989</v>
      </c>
      <c r="BO150" s="29">
        <v>57</v>
      </c>
      <c r="BP150" s="44">
        <v>2.8</v>
      </c>
      <c r="BQ150" s="30">
        <v>2.66624369</v>
      </c>
      <c r="BR150" s="30">
        <v>1.050166573</v>
      </c>
    </row>
    <row r="151" spans="57:70" ht="15">
      <c r="BE151" s="37">
        <v>69</v>
      </c>
      <c r="BF151" s="15">
        <v>5.6</v>
      </c>
      <c r="BG151" s="10">
        <v>4.68742867</v>
      </c>
      <c r="BH151" s="10">
        <v>1.194684846</v>
      </c>
      <c r="BO151" s="29">
        <v>176</v>
      </c>
      <c r="BP151" s="44">
        <v>74.1</v>
      </c>
      <c r="BQ151" s="30">
        <v>74.45101312</v>
      </c>
      <c r="BR151" s="30">
        <v>0.995285314</v>
      </c>
    </row>
    <row r="152" spans="57:70" ht="15">
      <c r="BE152" s="37">
        <v>63</v>
      </c>
      <c r="BF152" s="15">
        <v>3.1</v>
      </c>
      <c r="BG152" s="10">
        <v>3.583111115</v>
      </c>
      <c r="BH152" s="10">
        <v>0.865169932</v>
      </c>
      <c r="BO152" s="29">
        <v>69</v>
      </c>
      <c r="BP152" s="44">
        <v>4.6</v>
      </c>
      <c r="BQ152" s="30">
        <v>4.68742867</v>
      </c>
      <c r="BR152" s="30">
        <v>0.981348267</v>
      </c>
    </row>
    <row r="153" spans="57:70" ht="15">
      <c r="BE153" s="37">
        <v>66</v>
      </c>
      <c r="BF153" s="15">
        <v>3.6</v>
      </c>
      <c r="BG153" s="10">
        <v>4.11077566</v>
      </c>
      <c r="BH153" s="10">
        <v>0.875747133</v>
      </c>
      <c r="BO153" s="29">
        <v>83</v>
      </c>
      <c r="BP153" s="44">
        <v>8.5</v>
      </c>
      <c r="BQ153" s="30">
        <v>8.088396539</v>
      </c>
      <c r="BR153" s="30">
        <v>1.050888141</v>
      </c>
    </row>
    <row r="154" spans="57:70" ht="15">
      <c r="BE154" s="37">
        <v>91</v>
      </c>
      <c r="BF154" s="15">
        <v>9.4</v>
      </c>
      <c r="BG154" s="10">
        <v>10.61401747</v>
      </c>
      <c r="BH154" s="10">
        <v>0.885621305</v>
      </c>
      <c r="BO154" s="29">
        <v>86</v>
      </c>
      <c r="BP154" s="44">
        <v>9</v>
      </c>
      <c r="BQ154" s="30">
        <v>8.982577415</v>
      </c>
      <c r="BR154" s="30">
        <v>1.001939598</v>
      </c>
    </row>
    <row r="155" spans="57:70" ht="15">
      <c r="BE155" s="37">
        <v>83</v>
      </c>
      <c r="BF155" s="15">
        <v>7.1</v>
      </c>
      <c r="BG155" s="10">
        <v>8.088396539</v>
      </c>
      <c r="BH155" s="10">
        <v>0.877800682</v>
      </c>
      <c r="BO155" s="29">
        <v>85</v>
      </c>
      <c r="BP155" s="44">
        <v>9.3</v>
      </c>
      <c r="BQ155" s="30">
        <v>8.677615452</v>
      </c>
      <c r="BR155" s="30">
        <v>1.071722993</v>
      </c>
    </row>
    <row r="156" spans="57:70" ht="15">
      <c r="BE156" s="37">
        <v>91</v>
      </c>
      <c r="BF156" s="15">
        <v>9.9</v>
      </c>
      <c r="BG156" s="10">
        <v>10.61401747</v>
      </c>
      <c r="BH156" s="10">
        <v>0.932728821</v>
      </c>
      <c r="BO156" s="29">
        <v>91</v>
      </c>
      <c r="BP156" s="44">
        <v>11.6</v>
      </c>
      <c r="BQ156" s="30">
        <v>10.61401747</v>
      </c>
      <c r="BR156" s="30">
        <v>1.092894376</v>
      </c>
    </row>
    <row r="157" spans="57:70" ht="15">
      <c r="BE157" s="37">
        <v>153</v>
      </c>
      <c r="BF157" s="15">
        <v>50.4</v>
      </c>
      <c r="BG157" s="10">
        <v>49.23305271</v>
      </c>
      <c r="BH157" s="10">
        <v>1.023702517</v>
      </c>
      <c r="BO157" s="29">
        <v>95</v>
      </c>
      <c r="BP157" s="44">
        <v>12.1</v>
      </c>
      <c r="BQ157" s="30">
        <v>12.05177613</v>
      </c>
      <c r="BR157" s="30">
        <v>1.004001391</v>
      </c>
    </row>
    <row r="158" spans="57:70" ht="15">
      <c r="BE158" s="37">
        <v>137</v>
      </c>
      <c r="BF158" s="15">
        <v>37.7</v>
      </c>
      <c r="BG158" s="10">
        <v>35.52973074</v>
      </c>
      <c r="BH158" s="10">
        <v>1.061083189</v>
      </c>
      <c r="BO158" s="29">
        <v>85</v>
      </c>
      <c r="BP158" s="44">
        <v>9</v>
      </c>
      <c r="BQ158" s="30">
        <v>8.677615452</v>
      </c>
      <c r="BR158" s="30">
        <v>1.037151283</v>
      </c>
    </row>
    <row r="159" spans="57:70" ht="15">
      <c r="BE159" s="37">
        <v>80</v>
      </c>
      <c r="BF159" s="15">
        <v>6.9</v>
      </c>
      <c r="BG159" s="10">
        <v>7.255164495</v>
      </c>
      <c r="BH159" s="10">
        <v>0.951046665</v>
      </c>
      <c r="BO159" s="29">
        <v>89</v>
      </c>
      <c r="BP159" s="44">
        <v>10.3</v>
      </c>
      <c r="BQ159" s="30">
        <v>9.939805134</v>
      </c>
      <c r="BR159" s="30">
        <v>1.036237618</v>
      </c>
    </row>
    <row r="160" spans="57:70" ht="15">
      <c r="BE160" s="37">
        <v>85</v>
      </c>
      <c r="BF160" s="15">
        <v>9.8</v>
      </c>
      <c r="BG160" s="10">
        <v>8.677615452</v>
      </c>
      <c r="BH160" s="10">
        <v>1.129342508</v>
      </c>
      <c r="BO160" s="29">
        <v>86</v>
      </c>
      <c r="BP160" s="44">
        <v>9.2</v>
      </c>
      <c r="BQ160" s="30">
        <v>8.982577415</v>
      </c>
      <c r="BR160" s="30">
        <v>1.024204922</v>
      </c>
    </row>
    <row r="161" spans="57:70" ht="15">
      <c r="BE161" s="37">
        <v>88</v>
      </c>
      <c r="BF161" s="15">
        <v>9.2</v>
      </c>
      <c r="BG161" s="10">
        <v>9.613594658</v>
      </c>
      <c r="BH161" s="10">
        <v>0.956978147</v>
      </c>
      <c r="BO161" s="29">
        <v>75</v>
      </c>
      <c r="BP161" s="44">
        <v>6.6</v>
      </c>
      <c r="BQ161" s="30">
        <v>5.996176636</v>
      </c>
      <c r="BR161" s="30">
        <v>1.100701397</v>
      </c>
    </row>
    <row r="162" spans="57:70" ht="15">
      <c r="BE162" s="37">
        <v>83</v>
      </c>
      <c r="BF162" s="15">
        <v>8.3</v>
      </c>
      <c r="BG162" s="10">
        <v>8.088396539</v>
      </c>
      <c r="BH162" s="10">
        <v>1.026161361</v>
      </c>
      <c r="BO162" s="29">
        <v>67</v>
      </c>
      <c r="BP162" s="44">
        <v>4.4</v>
      </c>
      <c r="BQ162" s="30">
        <v>4.297445374</v>
      </c>
      <c r="BR162" s="30">
        <v>1.023864091</v>
      </c>
    </row>
    <row r="163" spans="57:70" ht="15">
      <c r="BE163" s="37">
        <v>84</v>
      </c>
      <c r="BF163" s="15">
        <v>8</v>
      </c>
      <c r="BG163" s="10">
        <v>8.379581061</v>
      </c>
      <c r="BH163" s="10">
        <v>0.954701666</v>
      </c>
      <c r="BO163" s="29">
        <v>84</v>
      </c>
      <c r="BP163" s="44">
        <v>8.2</v>
      </c>
      <c r="BQ163" s="30">
        <v>8.379581061</v>
      </c>
      <c r="BR163" s="30">
        <v>0.978569208</v>
      </c>
    </row>
    <row r="164" spans="57:70" ht="15">
      <c r="BE164" s="37">
        <v>74</v>
      </c>
      <c r="BF164" s="15">
        <v>4</v>
      </c>
      <c r="BG164" s="10">
        <v>5.763136929</v>
      </c>
      <c r="BH164" s="10">
        <v>0.694066452</v>
      </c>
      <c r="BO164" s="29">
        <v>76</v>
      </c>
      <c r="BP164" s="44">
        <v>7</v>
      </c>
      <c r="BQ164" s="30">
        <v>6.23536486</v>
      </c>
      <c r="BR164" s="30">
        <v>1.122628773</v>
      </c>
    </row>
    <row r="165" spans="57:70" ht="15">
      <c r="BE165" s="37">
        <v>84</v>
      </c>
      <c r="BF165" s="15">
        <v>9</v>
      </c>
      <c r="BG165" s="10">
        <v>8.379581061</v>
      </c>
      <c r="BH165" s="10">
        <v>1.074039374</v>
      </c>
      <c r="BO165" s="29">
        <v>93</v>
      </c>
      <c r="BP165" s="44">
        <v>11.6</v>
      </c>
      <c r="BQ165" s="30">
        <v>11.31780142</v>
      </c>
      <c r="BR165" s="30">
        <v>1.024934046</v>
      </c>
    </row>
    <row r="166" spans="57:70" ht="15">
      <c r="BE166" s="37">
        <v>80</v>
      </c>
      <c r="BF166" s="15">
        <v>7</v>
      </c>
      <c r="BG166" s="10">
        <v>7.255164495</v>
      </c>
      <c r="BH166" s="10">
        <v>0.96482995</v>
      </c>
      <c r="BO166" s="29">
        <v>66</v>
      </c>
      <c r="BP166" s="44">
        <v>4.5</v>
      </c>
      <c r="BQ166" s="30">
        <v>4.11077566</v>
      </c>
      <c r="BR166" s="30">
        <v>1.094683917</v>
      </c>
    </row>
    <row r="167" spans="57:70" ht="15">
      <c r="BE167" s="37">
        <v>90</v>
      </c>
      <c r="BF167" s="15">
        <v>10.4</v>
      </c>
      <c r="BG167" s="10">
        <v>10.27325357</v>
      </c>
      <c r="BH167" s="10">
        <v>1.012337516</v>
      </c>
      <c r="BO167" s="29">
        <v>69</v>
      </c>
      <c r="BP167" s="44">
        <v>4.7</v>
      </c>
      <c r="BQ167" s="30">
        <v>4.68742867</v>
      </c>
      <c r="BR167" s="30">
        <v>1.002681925</v>
      </c>
    </row>
    <row r="168" spans="57:70" ht="15">
      <c r="BE168" s="37">
        <v>55</v>
      </c>
      <c r="BF168" s="15">
        <v>3.7</v>
      </c>
      <c r="BG168" s="10">
        <v>2.399331117</v>
      </c>
      <c r="BH168" s="10">
        <v>1.542096451</v>
      </c>
      <c r="BO168" s="29">
        <v>71</v>
      </c>
      <c r="BP168" s="44">
        <v>5.5</v>
      </c>
      <c r="BQ168" s="30">
        <v>5.100127024</v>
      </c>
      <c r="BR168" s="30">
        <v>1.078404513</v>
      </c>
    </row>
    <row r="169" spans="57:70" ht="15">
      <c r="BE169" s="37">
        <v>91</v>
      </c>
      <c r="BF169" s="15">
        <v>9.6</v>
      </c>
      <c r="BG169" s="10">
        <v>10.61401747</v>
      </c>
      <c r="BH169" s="10">
        <v>0.904464311</v>
      </c>
      <c r="BO169" s="29">
        <v>86</v>
      </c>
      <c r="BP169" s="44">
        <v>9.3</v>
      </c>
      <c r="BQ169" s="30">
        <v>8.982577415</v>
      </c>
      <c r="BR169" s="30">
        <v>1.035337584</v>
      </c>
    </row>
    <row r="170" spans="57:60" ht="15">
      <c r="BE170" s="37">
        <v>67</v>
      </c>
      <c r="BF170" s="15">
        <v>4.3</v>
      </c>
      <c r="BG170" s="10">
        <v>4.297445374</v>
      </c>
      <c r="BH170" s="10">
        <v>1.000594452</v>
      </c>
    </row>
    <row r="171" spans="57:60" ht="15">
      <c r="BE171" s="37">
        <v>77</v>
      </c>
      <c r="BF171" s="15">
        <v>6.6</v>
      </c>
      <c r="BG171" s="10">
        <v>6.480779715</v>
      </c>
      <c r="BH171" s="10">
        <v>1.018395979</v>
      </c>
    </row>
    <row r="172" spans="57:60" ht="15">
      <c r="BE172" s="37">
        <v>101</v>
      </c>
      <c r="BF172" s="15">
        <v>16.2</v>
      </c>
      <c r="BG172" s="10">
        <v>14.44102719</v>
      </c>
      <c r="BH172" s="10">
        <v>1.121803857</v>
      </c>
    </row>
    <row r="173" spans="57:60" ht="15">
      <c r="BE173" s="37">
        <v>68</v>
      </c>
      <c r="BF173" s="15">
        <v>4.1</v>
      </c>
      <c r="BG173" s="10">
        <v>4.489636869</v>
      </c>
      <c r="BH173" s="10">
        <v>0.913214168</v>
      </c>
    </row>
    <row r="174" spans="57:60" ht="15">
      <c r="BE174" s="37">
        <v>82</v>
      </c>
      <c r="BF174" s="15">
        <v>7.3</v>
      </c>
      <c r="BG174" s="10">
        <v>7.803984139</v>
      </c>
      <c r="BH174" s="10">
        <v>0.935419636</v>
      </c>
    </row>
    <row r="175" spans="57:60" ht="15">
      <c r="BE175" s="37">
        <v>65</v>
      </c>
      <c r="BF175" s="15">
        <v>3.6</v>
      </c>
      <c r="BG175" s="10">
        <v>3.929549146</v>
      </c>
      <c r="BH175" s="10">
        <v>0.916135634</v>
      </c>
    </row>
    <row r="176" spans="57:60" ht="15">
      <c r="BE176" s="37">
        <v>88</v>
      </c>
      <c r="BF176" s="15">
        <v>10.5</v>
      </c>
      <c r="BG176" s="10">
        <v>9.613594658</v>
      </c>
      <c r="BH176" s="10">
        <v>1.09220332</v>
      </c>
    </row>
    <row r="177" spans="57:60" ht="15">
      <c r="BE177" s="37">
        <v>74</v>
      </c>
      <c r="BF177" s="15">
        <v>6.4</v>
      </c>
      <c r="BG177" s="10">
        <v>5.763136929</v>
      </c>
      <c r="BH177" s="10">
        <v>1.110506323</v>
      </c>
    </row>
    <row r="178" spans="57:60" ht="15">
      <c r="BE178" s="37">
        <v>75</v>
      </c>
      <c r="BF178" s="15">
        <v>6</v>
      </c>
      <c r="BG178" s="10">
        <v>5.996176636</v>
      </c>
      <c r="BH178" s="10">
        <v>1.000637634</v>
      </c>
    </row>
    <row r="179" spans="57:60" ht="15">
      <c r="BE179" s="37">
        <v>147</v>
      </c>
      <c r="BF179" s="15">
        <v>43.3</v>
      </c>
      <c r="BG179" s="10">
        <v>43.74702905</v>
      </c>
      <c r="BH179" s="10">
        <v>0.989781499</v>
      </c>
    </row>
    <row r="180" spans="57:60" ht="15">
      <c r="BE180" s="37">
        <v>77</v>
      </c>
      <c r="BF180" s="15">
        <v>6.6</v>
      </c>
      <c r="BG180" s="10">
        <v>6.480779715</v>
      </c>
      <c r="BH180" s="10">
        <v>1.018395979</v>
      </c>
    </row>
    <row r="181" spans="57:60" ht="15">
      <c r="BE181" s="37">
        <v>75</v>
      </c>
      <c r="BF181" s="15">
        <v>5.7</v>
      </c>
      <c r="BG181" s="10">
        <v>5.996176636</v>
      </c>
      <c r="BH181" s="10">
        <v>0.950605752</v>
      </c>
    </row>
    <row r="182" spans="57:60" ht="15">
      <c r="BE182" s="37">
        <v>75</v>
      </c>
      <c r="BF182" s="15">
        <v>5.6</v>
      </c>
      <c r="BG182" s="10">
        <v>5.996176636</v>
      </c>
      <c r="BH182" s="10">
        <v>0.933928458</v>
      </c>
    </row>
    <row r="183" spans="57:60" ht="15">
      <c r="BE183" s="37">
        <v>82</v>
      </c>
      <c r="BF183" s="15">
        <v>8.3</v>
      </c>
      <c r="BG183" s="10">
        <v>7.803984139</v>
      </c>
      <c r="BH183" s="10">
        <v>1.063559312</v>
      </c>
    </row>
    <row r="184" spans="57:60" ht="15">
      <c r="BE184" s="37">
        <v>84</v>
      </c>
      <c r="BF184" s="15">
        <v>8.6</v>
      </c>
      <c r="BG184" s="10">
        <v>8.379581061</v>
      </c>
      <c r="BH184" s="10">
        <v>1.026304291</v>
      </c>
    </row>
    <row r="185" spans="57:60" ht="15">
      <c r="BE185" s="37">
        <v>78</v>
      </c>
      <c r="BF185" s="15">
        <v>6.2</v>
      </c>
      <c r="BG185" s="10">
        <v>6.732499267</v>
      </c>
      <c r="BH185" s="10">
        <v>0.920906153</v>
      </c>
    </row>
    <row r="186" spans="57:60" ht="15">
      <c r="BE186" s="37">
        <v>89</v>
      </c>
      <c r="BF186" s="15">
        <v>9.3</v>
      </c>
      <c r="BG186" s="10">
        <v>9.939805134</v>
      </c>
      <c r="BH186" s="10">
        <v>0.935632024</v>
      </c>
    </row>
    <row r="187" spans="57:60" ht="15">
      <c r="BE187" s="37">
        <v>88</v>
      </c>
      <c r="BF187" s="15">
        <v>8.6</v>
      </c>
      <c r="BG187" s="10">
        <v>9.613594658</v>
      </c>
      <c r="BH187" s="10">
        <v>0.894566529</v>
      </c>
    </row>
    <row r="188" spans="57:60" ht="15">
      <c r="BE188" s="37">
        <v>70</v>
      </c>
      <c r="BF188" s="15">
        <v>4.5</v>
      </c>
      <c r="BG188" s="10">
        <v>4.890899248</v>
      </c>
      <c r="BH188" s="10">
        <v>0.920076201</v>
      </c>
    </row>
  </sheetData>
  <sheetProtection/>
  <mergeCells count="60">
    <mergeCell ref="AF1:AI1"/>
    <mergeCell ref="AF2:AI2"/>
    <mergeCell ref="AU1:AX1"/>
    <mergeCell ref="AU2:AX2"/>
    <mergeCell ref="BE1:BH1"/>
    <mergeCell ref="BE2:BH2"/>
    <mergeCell ref="AK1:AN1"/>
    <mergeCell ref="AZ1:BC1"/>
    <mergeCell ref="AK2:AN2"/>
    <mergeCell ref="AZ2:BC2"/>
    <mergeCell ref="P2:S2"/>
    <mergeCell ref="P1:S1"/>
    <mergeCell ref="V1:Y1"/>
    <mergeCell ref="V2:Y2"/>
    <mergeCell ref="AA1:AD1"/>
    <mergeCell ref="AA2:AD2"/>
    <mergeCell ref="A1:D1"/>
    <mergeCell ref="A2:D2"/>
    <mergeCell ref="F1:I1"/>
    <mergeCell ref="F2:I2"/>
    <mergeCell ref="K1:N1"/>
    <mergeCell ref="K2:N2"/>
    <mergeCell ref="A27:D27"/>
    <mergeCell ref="A28:D28"/>
    <mergeCell ref="F15:I15"/>
    <mergeCell ref="F16:I16"/>
    <mergeCell ref="K12:N12"/>
    <mergeCell ref="K13:N13"/>
    <mergeCell ref="P6:S6"/>
    <mergeCell ref="P7:S7"/>
    <mergeCell ref="V19:Y19"/>
    <mergeCell ref="V20:Y20"/>
    <mergeCell ref="AA12:AD12"/>
    <mergeCell ref="AA13:AD13"/>
    <mergeCell ref="BJ6:BM6"/>
    <mergeCell ref="BJ7:BM7"/>
    <mergeCell ref="BO59:BR59"/>
    <mergeCell ref="BO60:BR60"/>
    <mergeCell ref="AF57:AI57"/>
    <mergeCell ref="AF58:AI58"/>
    <mergeCell ref="AK14:AN14"/>
    <mergeCell ref="AK15:AN15"/>
    <mergeCell ref="AZ11:BC11"/>
    <mergeCell ref="AZ12:BC12"/>
    <mergeCell ref="AP1:AS1"/>
    <mergeCell ref="AP2:AS2"/>
    <mergeCell ref="AP4:AS4"/>
    <mergeCell ref="AP5:AS5"/>
    <mergeCell ref="BE123:BH123"/>
    <mergeCell ref="BE124:BH124"/>
    <mergeCell ref="BU4:BX4"/>
    <mergeCell ref="BU5:BX5"/>
    <mergeCell ref="AU4:AX4"/>
    <mergeCell ref="AU5:AX5"/>
    <mergeCell ref="BU1:BX1"/>
    <mergeCell ref="BU2:BX2"/>
    <mergeCell ref="BO1:BR1"/>
    <mergeCell ref="BO2:BR2"/>
    <mergeCell ref="BJ1:BM1"/>
    <mergeCell ref="BJ2:BM2"/>
  </mergeCells>
  <printOptions/>
  <pageMargins left="0.7" right="0.7" top="0.75" bottom="0.75" header="0.3" footer="0.3"/>
  <pageSetup horizontalDpi="600" verticalDpi="600" orientation="landscape" paperSize="17" scale="70" r:id="rId1"/>
</worksheet>
</file>

<file path=xl/worksheets/sheet4.xml><?xml version="1.0" encoding="utf-8"?>
<worksheet xmlns="http://schemas.openxmlformats.org/spreadsheetml/2006/main" xmlns:r="http://schemas.openxmlformats.org/officeDocument/2006/relationships">
  <dimension ref="A1:AC157"/>
  <sheetViews>
    <sheetView zoomScalePageLayoutView="0" workbookViewId="0" topLeftCell="R1">
      <selection activeCell="U1" sqref="U1:X1"/>
    </sheetView>
  </sheetViews>
  <sheetFormatPr defaultColWidth="9.140625" defaultRowHeight="15"/>
  <cols>
    <col min="1" max="2" width="7.7109375" style="3" customWidth="1"/>
    <col min="3" max="3" width="17.57421875" style="11" bestFit="1" customWidth="1"/>
    <col min="4" max="4" width="18.8515625" style="11" bestFit="1" customWidth="1"/>
    <col min="5" max="5" width="9.140625" style="3" customWidth="1"/>
    <col min="6" max="6" width="7.7109375" style="3" customWidth="1"/>
    <col min="7" max="7" width="7.7109375" style="17" customWidth="1"/>
    <col min="8" max="8" width="17.57421875" style="11" bestFit="1" customWidth="1"/>
    <col min="9" max="9" width="18.8515625" style="13" bestFit="1" customWidth="1"/>
    <col min="10" max="10" width="9.140625" style="3" customWidth="1"/>
    <col min="11" max="11" width="7.7109375" style="3" customWidth="1"/>
    <col min="12" max="12" width="7.7109375" style="17" bestFit="1" customWidth="1"/>
    <col min="13" max="13" width="17.57421875" style="11" bestFit="1" customWidth="1"/>
    <col min="14" max="14" width="18.8515625" style="11" bestFit="1" customWidth="1"/>
    <col min="15" max="15" width="9.140625" style="3" customWidth="1"/>
    <col min="16" max="17" width="8.8515625" style="0" customWidth="1"/>
    <col min="18" max="18" width="17.57421875" style="0" bestFit="1" customWidth="1"/>
    <col min="19" max="19" width="18.8515625" style="0" bestFit="1" customWidth="1"/>
    <col min="20" max="20" width="17.8515625" style="3" customWidth="1"/>
    <col min="21" max="22" width="7.7109375" style="3" bestFit="1" customWidth="1"/>
    <col min="23" max="23" width="17.57421875" style="3" bestFit="1" customWidth="1"/>
    <col min="24" max="24" width="18.8515625" style="3" bestFit="1" customWidth="1"/>
    <col min="25" max="25" width="9.140625" style="3" customWidth="1"/>
    <col min="26" max="27" width="7.7109375" style="3" bestFit="1" customWidth="1"/>
    <col min="28" max="28" width="17.57421875" style="3" customWidth="1"/>
    <col min="29" max="29" width="18.8515625" style="3" customWidth="1"/>
    <col min="30" max="16384" width="9.140625" style="3" customWidth="1"/>
  </cols>
  <sheetData>
    <row r="1" spans="1:29" s="2" customFormat="1" ht="15">
      <c r="A1" s="54" t="s">
        <v>5</v>
      </c>
      <c r="B1" s="54"/>
      <c r="C1" s="54"/>
      <c r="D1" s="54"/>
      <c r="F1" s="54" t="s">
        <v>5</v>
      </c>
      <c r="G1" s="55"/>
      <c r="H1" s="55"/>
      <c r="I1" s="55"/>
      <c r="K1" s="54" t="s">
        <v>10</v>
      </c>
      <c r="L1" s="54"/>
      <c r="M1" s="54"/>
      <c r="N1" s="54"/>
      <c r="P1" s="54" t="s">
        <v>6</v>
      </c>
      <c r="Q1" s="54"/>
      <c r="R1" s="54"/>
      <c r="S1" s="54"/>
      <c r="U1" s="54" t="s">
        <v>12</v>
      </c>
      <c r="V1" s="54"/>
      <c r="W1" s="54"/>
      <c r="X1" s="54"/>
      <c r="Z1" s="54" t="s">
        <v>13</v>
      </c>
      <c r="AA1" s="54"/>
      <c r="AB1" s="54"/>
      <c r="AC1" s="54"/>
    </row>
    <row r="2" spans="1:29" ht="15">
      <c r="A2" s="54" t="s">
        <v>38</v>
      </c>
      <c r="B2" s="54"/>
      <c r="C2" s="54"/>
      <c r="D2" s="54"/>
      <c r="F2" s="54" t="s">
        <v>15</v>
      </c>
      <c r="G2" s="56"/>
      <c r="H2" s="56"/>
      <c r="I2" s="56"/>
      <c r="K2" s="54" t="s">
        <v>38</v>
      </c>
      <c r="L2" s="55"/>
      <c r="M2" s="55"/>
      <c r="N2" s="55"/>
      <c r="P2" s="54" t="s">
        <v>15</v>
      </c>
      <c r="Q2" s="55"/>
      <c r="R2" s="55"/>
      <c r="S2" s="55"/>
      <c r="U2" s="54" t="s">
        <v>38</v>
      </c>
      <c r="V2" s="54"/>
      <c r="W2" s="54"/>
      <c r="X2" s="54"/>
      <c r="Z2" s="54" t="s">
        <v>15</v>
      </c>
      <c r="AA2" s="54"/>
      <c r="AB2" s="54"/>
      <c r="AC2" s="54"/>
    </row>
    <row r="3" spans="1:27" ht="15">
      <c r="A3" s="6" t="s">
        <v>2</v>
      </c>
      <c r="B3" s="6" t="s">
        <v>3</v>
      </c>
      <c r="C3" s="9" t="s">
        <v>0</v>
      </c>
      <c r="D3" s="9" t="s">
        <v>1</v>
      </c>
      <c r="F3" s="6" t="s">
        <v>2</v>
      </c>
      <c r="G3" s="16" t="s">
        <v>3</v>
      </c>
      <c r="H3" s="9" t="s">
        <v>0</v>
      </c>
      <c r="I3" s="9" t="s">
        <v>1</v>
      </c>
      <c r="K3" s="6" t="s">
        <v>2</v>
      </c>
      <c r="L3" s="16" t="s">
        <v>3</v>
      </c>
      <c r="M3" s="9" t="s">
        <v>0</v>
      </c>
      <c r="N3" s="9" t="s">
        <v>1</v>
      </c>
      <c r="P3" s="6" t="s">
        <v>2</v>
      </c>
      <c r="Q3" s="6" t="s">
        <v>3</v>
      </c>
      <c r="R3" s="6" t="s">
        <v>0</v>
      </c>
      <c r="S3" s="6" t="s">
        <v>1</v>
      </c>
      <c r="U3" s="19" t="s">
        <v>2</v>
      </c>
      <c r="V3" s="19" t="s">
        <v>3</v>
      </c>
      <c r="Z3" s="19" t="s">
        <v>2</v>
      </c>
      <c r="AA3" s="19" t="s">
        <v>3</v>
      </c>
    </row>
    <row r="4" spans="1:27" ht="15">
      <c r="A4" s="7">
        <v>67</v>
      </c>
      <c r="B4" s="15">
        <v>3.3</v>
      </c>
      <c r="C4" s="10">
        <v>3.4974996725429457</v>
      </c>
      <c r="D4" s="12">
        <f>B4/C4</f>
        <v>0.9435311819773956</v>
      </c>
      <c r="F4" s="7">
        <v>56</v>
      </c>
      <c r="G4" s="15">
        <v>2.3</v>
      </c>
      <c r="H4" s="10">
        <v>2.07861443217084</v>
      </c>
      <c r="I4" s="10">
        <f>G4/H4</f>
        <v>1.1065063170940999</v>
      </c>
      <c r="K4" s="7">
        <v>30</v>
      </c>
      <c r="L4" s="15">
        <v>0.3</v>
      </c>
      <c r="M4" s="10">
        <v>0.28247612993032306</v>
      </c>
      <c r="N4" s="10">
        <v>1.0620366403136416</v>
      </c>
      <c r="P4" s="7">
        <v>97</v>
      </c>
      <c r="Q4" s="7">
        <v>10.8</v>
      </c>
      <c r="R4" s="10">
        <v>11.634957640680271</v>
      </c>
      <c r="S4" s="10">
        <v>0.9282371568108733</v>
      </c>
      <c r="U4" s="7">
        <v>140</v>
      </c>
      <c r="V4" s="7">
        <v>27.5</v>
      </c>
      <c r="Z4" s="7">
        <v>169</v>
      </c>
      <c r="AA4" s="7">
        <v>69.2</v>
      </c>
    </row>
    <row r="5" spans="1:29" ht="15">
      <c r="A5" s="7">
        <v>70</v>
      </c>
      <c r="B5" s="15">
        <v>4</v>
      </c>
      <c r="C5" s="10">
        <v>3.9714806321707545</v>
      </c>
      <c r="D5" s="12">
        <f>B5/C5</f>
        <v>1.00718104164936</v>
      </c>
      <c r="F5" s="7">
        <v>58</v>
      </c>
      <c r="G5" s="15">
        <v>2.5</v>
      </c>
      <c r="H5" s="10">
        <v>2.3013982298512654</v>
      </c>
      <c r="I5" s="10">
        <f aca="true" t="shared" si="0" ref="I5:I68">G5/H5</f>
        <v>1.0862961340513284</v>
      </c>
      <c r="K5" s="7">
        <v>31</v>
      </c>
      <c r="L5" s="15">
        <v>0.3</v>
      </c>
      <c r="M5" s="10">
        <v>0.31340169623064634</v>
      </c>
      <c r="N5" s="10">
        <v>0.9572379588501543</v>
      </c>
      <c r="P5" s="7">
        <v>103</v>
      </c>
      <c r="Q5" s="7">
        <v>14.9</v>
      </c>
      <c r="R5" s="10">
        <v>14.071844827181717</v>
      </c>
      <c r="S5" s="10">
        <v>1.0588519261681018</v>
      </c>
      <c r="U5" s="54" t="s">
        <v>12</v>
      </c>
      <c r="V5" s="54"/>
      <c r="W5" s="54"/>
      <c r="X5" s="54"/>
      <c r="Z5" s="54" t="s">
        <v>13</v>
      </c>
      <c r="AA5" s="54"/>
      <c r="AB5" s="54"/>
      <c r="AC5" s="54"/>
    </row>
    <row r="6" spans="1:29" ht="15">
      <c r="A6" s="7">
        <v>87</v>
      </c>
      <c r="B6" s="15">
        <v>8.5</v>
      </c>
      <c r="C6" s="10">
        <v>7.462938393138844</v>
      </c>
      <c r="D6" s="12">
        <f>B6/C6</f>
        <v>1.1389615661057302</v>
      </c>
      <c r="F6" s="7">
        <v>58</v>
      </c>
      <c r="G6" s="15">
        <v>2.1</v>
      </c>
      <c r="H6" s="10">
        <v>2.3013982298512654</v>
      </c>
      <c r="I6" s="10">
        <f t="shared" si="0"/>
        <v>0.9124887526031159</v>
      </c>
      <c r="K6" s="7">
        <v>33</v>
      </c>
      <c r="L6" s="15">
        <v>0.5</v>
      </c>
      <c r="M6" s="10">
        <v>0.38205937762112113</v>
      </c>
      <c r="N6" s="10">
        <v>1.3086971012548674</v>
      </c>
      <c r="P6" s="7">
        <v>108</v>
      </c>
      <c r="Q6" s="7">
        <v>16.6</v>
      </c>
      <c r="R6" s="10">
        <v>16.352255453153063</v>
      </c>
      <c r="S6" s="10">
        <v>1.0151504816908403</v>
      </c>
      <c r="U6" s="54" t="s">
        <v>39</v>
      </c>
      <c r="V6" s="54"/>
      <c r="W6" s="54"/>
      <c r="X6" s="54"/>
      <c r="Z6" s="54" t="s">
        <v>25</v>
      </c>
      <c r="AA6" s="54"/>
      <c r="AB6" s="54"/>
      <c r="AC6" s="54"/>
    </row>
    <row r="7" spans="1:27" ht="15">
      <c r="A7" s="7">
        <v>143</v>
      </c>
      <c r="B7" s="15">
        <v>34.4</v>
      </c>
      <c r="C7" s="10">
        <v>31.55652233793473</v>
      </c>
      <c r="D7" s="12">
        <f>B7/C7</f>
        <v>1.090107446936479</v>
      </c>
      <c r="F7" s="7">
        <v>60</v>
      </c>
      <c r="G7" s="15">
        <v>2.8</v>
      </c>
      <c r="H7" s="10">
        <v>2.5392789308059913</v>
      </c>
      <c r="I7" s="10">
        <f t="shared" si="0"/>
        <v>1.1026752382461793</v>
      </c>
      <c r="K7" s="7">
        <v>34</v>
      </c>
      <c r="L7" s="15">
        <v>0.4</v>
      </c>
      <c r="M7" s="10">
        <v>0.4199612910662431</v>
      </c>
      <c r="N7" s="10">
        <v>0.9524687358314307</v>
      </c>
      <c r="P7" s="7">
        <v>112</v>
      </c>
      <c r="Q7" s="7">
        <v>17.5</v>
      </c>
      <c r="R7" s="10">
        <v>18.349338809919733</v>
      </c>
      <c r="S7" s="10">
        <v>0.9537128384451337</v>
      </c>
      <c r="U7" s="37">
        <v>111</v>
      </c>
      <c r="V7" s="37">
        <v>12.6</v>
      </c>
      <c r="Z7" s="41">
        <v>95</v>
      </c>
      <c r="AA7" s="41">
        <v>12.9</v>
      </c>
    </row>
    <row r="8" spans="1:27" ht="15">
      <c r="A8" s="54" t="s">
        <v>5</v>
      </c>
      <c r="B8" s="54"/>
      <c r="C8" s="54"/>
      <c r="D8" s="54"/>
      <c r="F8" s="7">
        <v>60</v>
      </c>
      <c r="G8" s="15">
        <v>2.5</v>
      </c>
      <c r="H8" s="10">
        <v>2.5392789308059913</v>
      </c>
      <c r="I8" s="10">
        <f t="shared" si="0"/>
        <v>0.984531462719803</v>
      </c>
      <c r="K8" s="7">
        <v>37</v>
      </c>
      <c r="L8" s="15">
        <v>0.4</v>
      </c>
      <c r="M8" s="10">
        <v>0.5489872652689031</v>
      </c>
      <c r="N8" s="10">
        <v>0.7286143510160903</v>
      </c>
      <c r="P8" s="7">
        <v>125</v>
      </c>
      <c r="Q8" s="7">
        <v>25.4</v>
      </c>
      <c r="R8" s="10">
        <v>25.985335451366968</v>
      </c>
      <c r="S8" s="10">
        <v>0.9774743931067406</v>
      </c>
      <c r="U8" s="37">
        <v>139</v>
      </c>
      <c r="V8" s="37">
        <v>22.8</v>
      </c>
      <c r="Z8" s="41">
        <v>75</v>
      </c>
      <c r="AA8" s="41">
        <v>6.9</v>
      </c>
    </row>
    <row r="9" spans="1:19" ht="15">
      <c r="A9" s="54" t="s">
        <v>39</v>
      </c>
      <c r="B9" s="54"/>
      <c r="C9" s="54"/>
      <c r="D9" s="54"/>
      <c r="F9" s="7">
        <v>60</v>
      </c>
      <c r="G9" s="15">
        <v>2.4</v>
      </c>
      <c r="H9" s="10">
        <v>2.5392789308059913</v>
      </c>
      <c r="I9" s="10">
        <f t="shared" si="0"/>
        <v>0.9451502042110108</v>
      </c>
      <c r="K9" s="7">
        <v>37</v>
      </c>
      <c r="L9" s="15">
        <v>0.7</v>
      </c>
      <c r="M9" s="10">
        <v>0.5489872652689031</v>
      </c>
      <c r="N9" s="10">
        <v>1.2750751142781578</v>
      </c>
      <c r="P9" s="7">
        <v>128</v>
      </c>
      <c r="Q9" s="7">
        <v>30.2</v>
      </c>
      <c r="R9" s="10">
        <v>28.013207683337466</v>
      </c>
      <c r="S9" s="10">
        <v>1.0780629030913607</v>
      </c>
    </row>
    <row r="10" spans="1:19" ht="15">
      <c r="A10" s="29">
        <v>141</v>
      </c>
      <c r="B10" s="29">
        <v>32.7</v>
      </c>
      <c r="C10" s="30">
        <v>28.96906413</v>
      </c>
      <c r="D10" s="30">
        <v>1.128790349</v>
      </c>
      <c r="F10" s="7">
        <v>60</v>
      </c>
      <c r="G10" s="15">
        <v>2</v>
      </c>
      <c r="H10" s="10">
        <v>2.5392789308059913</v>
      </c>
      <c r="I10" s="10">
        <f t="shared" si="0"/>
        <v>0.7876251701758423</v>
      </c>
      <c r="K10" s="7">
        <v>38</v>
      </c>
      <c r="L10" s="15">
        <v>0.6</v>
      </c>
      <c r="M10" s="10">
        <v>0.5973906519393227</v>
      </c>
      <c r="N10" s="10">
        <v>1.0043679090929971</v>
      </c>
      <c r="P10" s="7">
        <v>132</v>
      </c>
      <c r="Q10" s="7">
        <v>28.3</v>
      </c>
      <c r="R10" s="10">
        <v>30.88199771954354</v>
      </c>
      <c r="S10" s="10">
        <v>0.9163914930960074</v>
      </c>
    </row>
    <row r="11" spans="1:19" ht="15">
      <c r="A11" s="29">
        <v>157</v>
      </c>
      <c r="B11" s="29">
        <v>34.5</v>
      </c>
      <c r="C11" s="30">
        <v>39.51315616</v>
      </c>
      <c r="D11" s="30">
        <v>0.873126911</v>
      </c>
      <c r="F11" s="7">
        <v>62</v>
      </c>
      <c r="G11" s="15">
        <v>2.7</v>
      </c>
      <c r="H11" s="10">
        <v>2.792725030269978</v>
      </c>
      <c r="I11" s="10">
        <f t="shared" si="0"/>
        <v>0.9667976513029591</v>
      </c>
      <c r="K11" s="7">
        <v>39</v>
      </c>
      <c r="L11" s="15">
        <v>0.6</v>
      </c>
      <c r="M11" s="10">
        <v>0.6486364036228826</v>
      </c>
      <c r="N11" s="10">
        <v>0.9250174622465998</v>
      </c>
      <c r="P11" s="54" t="s">
        <v>6</v>
      </c>
      <c r="Q11" s="54"/>
      <c r="R11" s="54"/>
      <c r="S11" s="54"/>
    </row>
    <row r="12" spans="1:19" ht="15">
      <c r="A12" s="29">
        <v>158</v>
      </c>
      <c r="B12" s="29">
        <v>38</v>
      </c>
      <c r="C12" s="30">
        <v>40.24434181</v>
      </c>
      <c r="D12" s="30">
        <v>0.944232115</v>
      </c>
      <c r="F12" s="7">
        <v>63</v>
      </c>
      <c r="G12" s="15">
        <v>3.9</v>
      </c>
      <c r="H12" s="10">
        <v>2.925431087345579</v>
      </c>
      <c r="I12" s="10">
        <f t="shared" si="0"/>
        <v>1.3331368552382161</v>
      </c>
      <c r="K12" s="7">
        <v>42</v>
      </c>
      <c r="L12" s="15">
        <v>0.6</v>
      </c>
      <c r="M12" s="10">
        <v>0.8203056042217993</v>
      </c>
      <c r="N12" s="10">
        <v>0.7314347200750908</v>
      </c>
      <c r="P12" s="54" t="s">
        <v>25</v>
      </c>
      <c r="Q12" s="55"/>
      <c r="R12" s="55"/>
      <c r="S12" s="55"/>
    </row>
    <row r="13" spans="1:19" ht="15">
      <c r="A13" s="29">
        <v>56</v>
      </c>
      <c r="B13" s="29">
        <v>2.3</v>
      </c>
      <c r="C13" s="30">
        <v>2.012840979</v>
      </c>
      <c r="D13" s="30">
        <v>1.142663541</v>
      </c>
      <c r="F13" s="7">
        <v>63</v>
      </c>
      <c r="G13" s="15">
        <v>2.7</v>
      </c>
      <c r="H13" s="10">
        <v>2.925431087345579</v>
      </c>
      <c r="I13" s="10">
        <f t="shared" si="0"/>
        <v>0.9229408997803035</v>
      </c>
      <c r="K13" s="7">
        <v>45</v>
      </c>
      <c r="L13" s="15">
        <v>0.9</v>
      </c>
      <c r="M13" s="10">
        <v>1.0207315439164408</v>
      </c>
      <c r="N13" s="10">
        <v>0.8817205712549977</v>
      </c>
      <c r="P13" s="37">
        <v>158</v>
      </c>
      <c r="Q13" s="37">
        <v>52.1</v>
      </c>
      <c r="R13" s="10">
        <v>53.40820991</v>
      </c>
      <c r="S13" s="10">
        <v>0.975505453</v>
      </c>
    </row>
    <row r="14" spans="1:19" ht="15">
      <c r="A14" s="29">
        <v>54</v>
      </c>
      <c r="B14" s="29">
        <v>1.5</v>
      </c>
      <c r="C14" s="30">
        <v>1.812164842</v>
      </c>
      <c r="D14" s="30">
        <v>0.827739268</v>
      </c>
      <c r="F14" s="7">
        <v>64</v>
      </c>
      <c r="G14" s="15">
        <v>3.1</v>
      </c>
      <c r="H14" s="10">
        <v>3.0622034862174456</v>
      </c>
      <c r="I14" s="10">
        <f t="shared" si="0"/>
        <v>1.012342913837265</v>
      </c>
      <c r="K14" s="7">
        <v>47</v>
      </c>
      <c r="L14" s="15">
        <v>1.5</v>
      </c>
      <c r="M14" s="10">
        <v>1.171515665536734</v>
      </c>
      <c r="N14" s="10">
        <v>1.2803926094430582</v>
      </c>
      <c r="P14" s="37">
        <v>105</v>
      </c>
      <c r="Q14" s="37">
        <v>13.9</v>
      </c>
      <c r="R14" s="10">
        <v>15.00777221</v>
      </c>
      <c r="S14" s="10">
        <v>0.926186766</v>
      </c>
    </row>
    <row r="15" spans="1:19" ht="15">
      <c r="A15" s="29">
        <v>63</v>
      </c>
      <c r="B15" s="29">
        <v>2.1</v>
      </c>
      <c r="C15" s="30">
        <v>2.828337415</v>
      </c>
      <c r="D15" s="30">
        <v>0.74248567</v>
      </c>
      <c r="F15" s="7">
        <v>64</v>
      </c>
      <c r="G15" s="15">
        <v>2.7</v>
      </c>
      <c r="H15" s="10">
        <v>3.0622034862174456</v>
      </c>
      <c r="I15" s="10">
        <f t="shared" si="0"/>
        <v>0.8817180217292309</v>
      </c>
      <c r="K15" s="7">
        <v>47</v>
      </c>
      <c r="L15" s="15">
        <v>0.8</v>
      </c>
      <c r="M15" s="10">
        <v>1.171515665536734</v>
      </c>
      <c r="N15" s="10">
        <v>0.6828760583696312</v>
      </c>
      <c r="P15" s="37">
        <v>108</v>
      </c>
      <c r="Q15" s="37">
        <v>15.7</v>
      </c>
      <c r="R15" s="10">
        <v>16.38029611</v>
      </c>
      <c r="S15" s="10">
        <v>0.958468632</v>
      </c>
    </row>
    <row r="16" spans="1:19" ht="15">
      <c r="A16" s="29">
        <v>68</v>
      </c>
      <c r="B16" s="29">
        <v>4.4</v>
      </c>
      <c r="C16" s="30">
        <v>3.526282378</v>
      </c>
      <c r="D16" s="30">
        <v>1.247773017</v>
      </c>
      <c r="F16" s="7">
        <v>64</v>
      </c>
      <c r="G16" s="15">
        <v>2.8</v>
      </c>
      <c r="H16" s="10">
        <v>3.0622034862174456</v>
      </c>
      <c r="I16" s="10">
        <f t="shared" si="0"/>
        <v>0.9143742447562393</v>
      </c>
      <c r="K16" s="7">
        <v>49</v>
      </c>
      <c r="L16" s="15">
        <v>2</v>
      </c>
      <c r="M16" s="10">
        <v>1.3368748004638837</v>
      </c>
      <c r="N16" s="10">
        <v>1.496026403748517</v>
      </c>
      <c r="P16" s="37">
        <v>80</v>
      </c>
      <c r="Q16" s="37">
        <v>7.1</v>
      </c>
      <c r="R16" s="10">
        <v>6.448350401</v>
      </c>
      <c r="S16" s="10">
        <v>1.101056791</v>
      </c>
    </row>
    <row r="17" spans="1:19" ht="15">
      <c r="A17" s="29">
        <v>68</v>
      </c>
      <c r="B17" s="29">
        <v>2.8</v>
      </c>
      <c r="C17" s="30">
        <v>3.526282378</v>
      </c>
      <c r="D17" s="30">
        <v>0.794037374</v>
      </c>
      <c r="F17" s="7">
        <v>65</v>
      </c>
      <c r="G17" s="15">
        <v>3.4</v>
      </c>
      <c r="H17" s="10">
        <v>3.2031003653641315</v>
      </c>
      <c r="I17" s="10">
        <f t="shared" si="0"/>
        <v>1.0614715782137176</v>
      </c>
      <c r="K17" s="7">
        <v>55</v>
      </c>
      <c r="L17" s="15">
        <v>1.8</v>
      </c>
      <c r="M17" s="10">
        <v>1.9276991667480123</v>
      </c>
      <c r="N17" s="10">
        <v>0.9337556559909511</v>
      </c>
      <c r="P17" s="37">
        <v>78</v>
      </c>
      <c r="Q17" s="37">
        <v>6.6</v>
      </c>
      <c r="R17" s="10">
        <v>5.960630548</v>
      </c>
      <c r="S17" s="10">
        <v>1.107265405</v>
      </c>
    </row>
    <row r="18" spans="1:19" ht="15">
      <c r="A18" s="29">
        <v>66</v>
      </c>
      <c r="B18" s="29">
        <v>2.8</v>
      </c>
      <c r="C18" s="30">
        <v>3.23501232</v>
      </c>
      <c r="D18" s="30">
        <v>0.865529934</v>
      </c>
      <c r="F18" s="7">
        <v>66</v>
      </c>
      <c r="G18" s="15">
        <v>3.4</v>
      </c>
      <c r="H18" s="10">
        <v>3.3481797737912817</v>
      </c>
      <c r="I18" s="10">
        <f t="shared" si="0"/>
        <v>1.0154771337591708</v>
      </c>
      <c r="K18" s="7">
        <v>66</v>
      </c>
      <c r="L18" s="15">
        <v>3.6</v>
      </c>
      <c r="M18" s="10">
        <v>3.4349318520788255</v>
      </c>
      <c r="N18" s="10">
        <v>1.0480557271671271</v>
      </c>
      <c r="P18" s="37">
        <v>105</v>
      </c>
      <c r="Q18" s="37">
        <v>15.3</v>
      </c>
      <c r="R18" s="10">
        <v>15.00777221</v>
      </c>
      <c r="S18" s="10">
        <v>1.019471764</v>
      </c>
    </row>
    <row r="19" spans="1:19" ht="15">
      <c r="A19" s="29">
        <v>59</v>
      </c>
      <c r="B19" s="29">
        <v>2.2</v>
      </c>
      <c r="C19" s="30">
        <v>2.340238235</v>
      </c>
      <c r="D19" s="30">
        <v>0.940075231</v>
      </c>
      <c r="F19" s="7">
        <v>66</v>
      </c>
      <c r="G19" s="15">
        <v>3.1</v>
      </c>
      <c r="H19" s="10">
        <v>3.3481797737912817</v>
      </c>
      <c r="I19" s="10">
        <f t="shared" si="0"/>
        <v>0.9258762101921852</v>
      </c>
      <c r="K19" s="7">
        <v>115</v>
      </c>
      <c r="L19" s="15">
        <v>20.8</v>
      </c>
      <c r="M19" s="10">
        <v>19.95231165574412</v>
      </c>
      <c r="N19" s="10">
        <v>1.0424857208969989</v>
      </c>
      <c r="P19" s="37">
        <v>78</v>
      </c>
      <c r="Q19" s="37">
        <v>7.5</v>
      </c>
      <c r="R19" s="10">
        <v>5.960630548</v>
      </c>
      <c r="S19" s="10">
        <v>1.258256142</v>
      </c>
    </row>
    <row r="20" spans="1:19" ht="15">
      <c r="A20" s="29">
        <v>78</v>
      </c>
      <c r="B20" s="29">
        <v>5.6</v>
      </c>
      <c r="C20" s="30">
        <v>5.240741251</v>
      </c>
      <c r="D20" s="30">
        <v>1.068551133</v>
      </c>
      <c r="F20" s="7">
        <v>67</v>
      </c>
      <c r="G20" s="15">
        <v>3.2</v>
      </c>
      <c r="H20" s="10">
        <v>3.4974996725429457</v>
      </c>
      <c r="I20" s="10">
        <f t="shared" si="0"/>
        <v>0.9149393279780808</v>
      </c>
      <c r="K20" s="54" t="s">
        <v>10</v>
      </c>
      <c r="L20" s="54"/>
      <c r="M20" s="54"/>
      <c r="N20" s="54"/>
      <c r="P20" s="37">
        <v>78</v>
      </c>
      <c r="Q20" s="37">
        <v>6.5</v>
      </c>
      <c r="R20" s="10">
        <v>5.960630548</v>
      </c>
      <c r="S20" s="10">
        <v>1.090488657</v>
      </c>
    </row>
    <row r="21" spans="1:19" ht="15">
      <c r="A21" s="29">
        <v>65</v>
      </c>
      <c r="B21" s="29">
        <v>2.3</v>
      </c>
      <c r="C21" s="30">
        <v>3.095477843</v>
      </c>
      <c r="D21" s="30">
        <v>0.743019371</v>
      </c>
      <c r="F21" s="7">
        <v>68</v>
      </c>
      <c r="G21" s="15">
        <v>3.4</v>
      </c>
      <c r="H21" s="10">
        <v>3.651117936164787</v>
      </c>
      <c r="I21" s="10">
        <f t="shared" si="0"/>
        <v>0.9312216311400319</v>
      </c>
      <c r="K21" s="54" t="s">
        <v>39</v>
      </c>
      <c r="L21" s="55"/>
      <c r="M21" s="55"/>
      <c r="N21" s="55"/>
      <c r="P21" s="37">
        <v>103</v>
      </c>
      <c r="Q21" s="37">
        <v>14.7</v>
      </c>
      <c r="R21" s="10">
        <v>14.1374496</v>
      </c>
      <c r="S21" s="10">
        <v>1.039791505</v>
      </c>
    </row>
    <row r="22" spans="1:19" ht="15">
      <c r="A22" s="29">
        <v>68</v>
      </c>
      <c r="B22" s="29">
        <v>3.4</v>
      </c>
      <c r="C22" s="30">
        <v>3.526282378</v>
      </c>
      <c r="D22" s="30">
        <v>0.96418824</v>
      </c>
      <c r="F22" s="7">
        <v>68</v>
      </c>
      <c r="G22" s="15">
        <v>3.5</v>
      </c>
      <c r="H22" s="10">
        <v>3.651117936164787</v>
      </c>
      <c r="I22" s="10">
        <f t="shared" si="0"/>
        <v>0.9586105026441505</v>
      </c>
      <c r="K22" s="29">
        <v>56</v>
      </c>
      <c r="L22" s="44">
        <v>2.4</v>
      </c>
      <c r="M22" s="30">
        <v>2.129394209</v>
      </c>
      <c r="N22" s="30">
        <v>1.127081115</v>
      </c>
      <c r="P22" s="37">
        <v>125</v>
      </c>
      <c r="Q22" s="37">
        <v>24.6</v>
      </c>
      <c r="R22" s="10">
        <v>25.79512007</v>
      </c>
      <c r="S22" s="10">
        <v>0.953668753</v>
      </c>
    </row>
    <row r="23" spans="1:19" ht="15">
      <c r="A23" s="29">
        <v>59</v>
      </c>
      <c r="B23" s="29">
        <v>2.7</v>
      </c>
      <c r="C23" s="30">
        <v>2.340238235</v>
      </c>
      <c r="D23" s="30">
        <v>1.153728693</v>
      </c>
      <c r="F23" s="7">
        <v>69</v>
      </c>
      <c r="G23" s="15">
        <v>4</v>
      </c>
      <c r="H23" s="10">
        <v>3.8090923541215473</v>
      </c>
      <c r="I23" s="10">
        <f t="shared" si="0"/>
        <v>1.0501189333652898</v>
      </c>
      <c r="K23" s="29">
        <v>96</v>
      </c>
      <c r="L23" s="44">
        <v>11.3</v>
      </c>
      <c r="M23" s="30">
        <v>11.36108645</v>
      </c>
      <c r="N23" s="30">
        <v>0.994623186</v>
      </c>
      <c r="P23" s="37">
        <v>148</v>
      </c>
      <c r="Q23" s="37">
        <v>35.3</v>
      </c>
      <c r="R23" s="10">
        <v>43.59128812</v>
      </c>
      <c r="S23" s="10">
        <v>0.809794836</v>
      </c>
    </row>
    <row r="24" spans="6:19" ht="15">
      <c r="F24" s="7">
        <v>69</v>
      </c>
      <c r="G24" s="15">
        <v>3.8</v>
      </c>
      <c r="H24" s="10">
        <v>3.8090923541215473</v>
      </c>
      <c r="I24" s="10">
        <f t="shared" si="0"/>
        <v>0.9976129866970253</v>
      </c>
      <c r="K24" s="29">
        <v>72</v>
      </c>
      <c r="L24" s="44">
        <v>5.2</v>
      </c>
      <c r="M24" s="30">
        <v>4.648427376</v>
      </c>
      <c r="N24" s="30">
        <v>1.118657899</v>
      </c>
      <c r="P24" s="37">
        <v>120</v>
      </c>
      <c r="Q24" s="37">
        <v>22</v>
      </c>
      <c r="R24" s="10">
        <v>22.72292981</v>
      </c>
      <c r="S24" s="10">
        <v>0.968185009</v>
      </c>
    </row>
    <row r="25" spans="6:19" ht="15">
      <c r="F25" s="7">
        <v>70</v>
      </c>
      <c r="G25" s="15">
        <v>4.1</v>
      </c>
      <c r="H25" s="10">
        <v>3.9714806321707545</v>
      </c>
      <c r="I25" s="10">
        <f t="shared" si="0"/>
        <v>1.032360567690594</v>
      </c>
      <c r="K25" s="29">
        <v>65</v>
      </c>
      <c r="L25" s="44">
        <v>3.5</v>
      </c>
      <c r="M25" s="30">
        <v>3.383147778</v>
      </c>
      <c r="N25" s="30">
        <v>1.034539497</v>
      </c>
      <c r="P25" s="37">
        <v>135</v>
      </c>
      <c r="Q25" s="37">
        <v>27.3</v>
      </c>
      <c r="R25" s="10">
        <v>32.76168353</v>
      </c>
      <c r="S25" s="10">
        <v>0.833290511</v>
      </c>
    </row>
    <row r="26" spans="6:14" ht="15">
      <c r="F26" s="7">
        <v>70</v>
      </c>
      <c r="G26" s="15">
        <v>4.3</v>
      </c>
      <c r="H26" s="10">
        <v>3.9714806321707545</v>
      </c>
      <c r="I26" s="10">
        <f t="shared" si="0"/>
        <v>1.0827196197730622</v>
      </c>
      <c r="K26" s="29">
        <v>56</v>
      </c>
      <c r="L26" s="44">
        <v>2.5</v>
      </c>
      <c r="M26" s="30">
        <v>2.129394209</v>
      </c>
      <c r="N26" s="30">
        <v>1.174042829</v>
      </c>
    </row>
    <row r="27" spans="6:14" ht="15">
      <c r="F27" s="7">
        <v>70</v>
      </c>
      <c r="G27" s="15">
        <v>3.8</v>
      </c>
      <c r="H27" s="10">
        <v>3.9714806321707545</v>
      </c>
      <c r="I27" s="10">
        <f t="shared" si="0"/>
        <v>0.9568219895668921</v>
      </c>
      <c r="K27" s="29">
        <v>57</v>
      </c>
      <c r="L27" s="44">
        <v>2.3</v>
      </c>
      <c r="M27" s="30">
        <v>2.249752209</v>
      </c>
      <c r="N27" s="30">
        <v>1.022334811</v>
      </c>
    </row>
    <row r="28" spans="6:14" ht="15">
      <c r="F28" s="7">
        <v>71</v>
      </c>
      <c r="G28" s="15">
        <v>4.3</v>
      </c>
      <c r="H28" s="10">
        <v>4.1383403936946666</v>
      </c>
      <c r="I28" s="10">
        <f t="shared" si="0"/>
        <v>1.0390638736609594</v>
      </c>
      <c r="K28" s="29">
        <v>44</v>
      </c>
      <c r="L28" s="44">
        <v>1.1</v>
      </c>
      <c r="M28" s="30">
        <v>1.006706145</v>
      </c>
      <c r="N28" s="30">
        <v>1.092672381</v>
      </c>
    </row>
    <row r="29" spans="6:14" ht="15">
      <c r="F29" s="7">
        <v>71</v>
      </c>
      <c r="G29" s="15">
        <v>3.6</v>
      </c>
      <c r="H29" s="10">
        <v>4.1383403936946666</v>
      </c>
      <c r="I29" s="10">
        <f t="shared" si="0"/>
        <v>0.8699139407394079</v>
      </c>
      <c r="K29" s="29">
        <v>44</v>
      </c>
      <c r="L29" s="44">
        <v>0.9</v>
      </c>
      <c r="M29" s="30">
        <v>1.006706145</v>
      </c>
      <c r="N29" s="30">
        <v>0.894004675</v>
      </c>
    </row>
    <row r="30" spans="6:14" ht="15">
      <c r="F30" s="7">
        <v>72</v>
      </c>
      <c r="G30" s="15">
        <v>4.6</v>
      </c>
      <c r="H30" s="10">
        <v>4.30972918099237</v>
      </c>
      <c r="I30" s="10">
        <f t="shared" si="0"/>
        <v>1.067352449960856</v>
      </c>
      <c r="K30" s="29">
        <v>54</v>
      </c>
      <c r="L30" s="44">
        <v>2.1</v>
      </c>
      <c r="M30" s="30">
        <v>1.901919958</v>
      </c>
      <c r="N30" s="30">
        <v>1.104147412</v>
      </c>
    </row>
    <row r="31" spans="6:14" ht="15">
      <c r="F31" s="7">
        <v>72</v>
      </c>
      <c r="G31" s="15">
        <v>4.4</v>
      </c>
      <c r="H31" s="10">
        <v>4.30972918099237</v>
      </c>
      <c r="I31" s="10">
        <f t="shared" si="0"/>
        <v>1.0209458217016885</v>
      </c>
      <c r="K31" s="29">
        <v>79</v>
      </c>
      <c r="L31" s="44">
        <v>6.5</v>
      </c>
      <c r="M31" s="30">
        <v>6.201239567</v>
      </c>
      <c r="N31" s="30">
        <v>1.048177535</v>
      </c>
    </row>
    <row r="32" spans="6:14" ht="15">
      <c r="F32" s="7">
        <v>74</v>
      </c>
      <c r="G32" s="15">
        <v>4.9</v>
      </c>
      <c r="H32" s="10">
        <v>4.666323604176069</v>
      </c>
      <c r="I32" s="10">
        <f t="shared" si="0"/>
        <v>1.0500771947352312</v>
      </c>
      <c r="K32" s="29">
        <v>61</v>
      </c>
      <c r="L32" s="44">
        <v>2.7</v>
      </c>
      <c r="M32" s="30">
        <v>2.777375542</v>
      </c>
      <c r="N32" s="30">
        <v>0.972140771</v>
      </c>
    </row>
    <row r="33" spans="6:14" ht="15">
      <c r="F33" s="7">
        <v>74</v>
      </c>
      <c r="G33" s="15">
        <v>4.9</v>
      </c>
      <c r="H33" s="10">
        <v>4.666323604176069</v>
      </c>
      <c r="I33" s="10">
        <f t="shared" si="0"/>
        <v>1.0500771947352312</v>
      </c>
      <c r="K33" s="29">
        <v>61</v>
      </c>
      <c r="L33" s="44">
        <v>3.1</v>
      </c>
      <c r="M33" s="30">
        <v>2.777375542</v>
      </c>
      <c r="N33" s="30">
        <v>1.116161626</v>
      </c>
    </row>
    <row r="34" spans="6:14" ht="15">
      <c r="F34" s="7">
        <v>74</v>
      </c>
      <c r="G34" s="15">
        <v>4.8</v>
      </c>
      <c r="H34" s="10">
        <v>4.666323604176069</v>
      </c>
      <c r="I34" s="10">
        <f t="shared" si="0"/>
        <v>1.0286470479038998</v>
      </c>
      <c r="K34" s="29">
        <v>40</v>
      </c>
      <c r="L34" s="44">
        <v>0.4</v>
      </c>
      <c r="M34" s="30">
        <v>0.748719452</v>
      </c>
      <c r="N34" s="30">
        <v>0.534245503</v>
      </c>
    </row>
    <row r="35" spans="6:14" ht="15">
      <c r="F35" s="7">
        <v>74</v>
      </c>
      <c r="G35" s="15">
        <v>4.3</v>
      </c>
      <c r="H35" s="10">
        <v>4.666323604176069</v>
      </c>
      <c r="I35" s="10">
        <f t="shared" si="0"/>
        <v>0.9214963137472436</v>
      </c>
      <c r="K35" s="29">
        <v>88</v>
      </c>
      <c r="L35" s="44">
        <v>9.8</v>
      </c>
      <c r="M35" s="30">
        <v>8.670262214</v>
      </c>
      <c r="N35" s="30">
        <v>1.130300302</v>
      </c>
    </row>
    <row r="36" spans="6:14" ht="15">
      <c r="F36" s="7">
        <v>75</v>
      </c>
      <c r="G36" s="15">
        <v>4.3</v>
      </c>
      <c r="H36" s="10">
        <v>4.851643930347917</v>
      </c>
      <c r="I36" s="10">
        <f t="shared" si="0"/>
        <v>0.886297523423497</v>
      </c>
      <c r="K36" s="29">
        <v>67</v>
      </c>
      <c r="L36" s="44">
        <v>3.5</v>
      </c>
      <c r="M36" s="30">
        <v>3.717116039</v>
      </c>
      <c r="N36" s="30">
        <v>0.941590191</v>
      </c>
    </row>
    <row r="37" spans="6:14" ht="15">
      <c r="F37" s="7">
        <v>75</v>
      </c>
      <c r="G37" s="15">
        <v>5.6</v>
      </c>
      <c r="H37" s="10">
        <v>4.851643930347917</v>
      </c>
      <c r="I37" s="10">
        <f t="shared" si="0"/>
        <v>1.1542479374817634</v>
      </c>
      <c r="K37" s="29">
        <v>52</v>
      </c>
      <c r="L37" s="44">
        <v>1.6</v>
      </c>
      <c r="M37" s="30">
        <v>1.691517542</v>
      </c>
      <c r="N37" s="30">
        <v>0.945896191</v>
      </c>
    </row>
    <row r="38" spans="6:9" ht="15">
      <c r="F38" s="7">
        <v>75</v>
      </c>
      <c r="G38" s="15">
        <v>4.7</v>
      </c>
      <c r="H38" s="10">
        <v>4.851643930347917</v>
      </c>
      <c r="I38" s="10">
        <f t="shared" si="0"/>
        <v>0.9687438046721945</v>
      </c>
    </row>
    <row r="39" spans="6:9" ht="15">
      <c r="F39" s="7">
        <v>75</v>
      </c>
      <c r="G39" s="15">
        <v>4.7</v>
      </c>
      <c r="H39" s="10">
        <v>4.851643930347917</v>
      </c>
      <c r="I39" s="10">
        <f t="shared" si="0"/>
        <v>0.9687438046721945</v>
      </c>
    </row>
    <row r="40" spans="6:9" ht="15">
      <c r="F40" s="7">
        <v>75</v>
      </c>
      <c r="G40" s="15">
        <v>5.1</v>
      </c>
      <c r="H40" s="10">
        <v>4.851643930347917</v>
      </c>
      <c r="I40" s="10">
        <f t="shared" si="0"/>
        <v>1.0511900859208918</v>
      </c>
    </row>
    <row r="41" spans="6:9" ht="15">
      <c r="F41" s="7">
        <v>77</v>
      </c>
      <c r="G41" s="15">
        <v>4.3</v>
      </c>
      <c r="H41" s="10">
        <v>5.23661696370523</v>
      </c>
      <c r="I41" s="10">
        <f t="shared" si="0"/>
        <v>0.8211408300059213</v>
      </c>
    </row>
    <row r="42" spans="6:9" ht="15">
      <c r="F42" s="7">
        <v>77</v>
      </c>
      <c r="G42" s="15">
        <v>5.4</v>
      </c>
      <c r="H42" s="10">
        <v>5.23661696370523</v>
      </c>
      <c r="I42" s="10">
        <f t="shared" si="0"/>
        <v>1.0312001121004595</v>
      </c>
    </row>
    <row r="43" spans="6:9" ht="15">
      <c r="F43" s="7">
        <v>79</v>
      </c>
      <c r="G43" s="15">
        <v>5.8</v>
      </c>
      <c r="H43" s="10">
        <v>5.641080502301774</v>
      </c>
      <c r="I43" s="10">
        <f t="shared" si="0"/>
        <v>1.0281718187913433</v>
      </c>
    </row>
    <row r="44" spans="6:9" ht="15">
      <c r="F44" s="7">
        <v>80</v>
      </c>
      <c r="G44" s="15">
        <v>6.3</v>
      </c>
      <c r="H44" s="10">
        <v>5.850763686162458</v>
      </c>
      <c r="I44" s="10">
        <f t="shared" si="0"/>
        <v>1.0767825087347183</v>
      </c>
    </row>
    <row r="45" spans="6:9" ht="15">
      <c r="F45" s="7">
        <v>80</v>
      </c>
      <c r="G45" s="15">
        <v>6</v>
      </c>
      <c r="H45" s="10">
        <v>5.850763686162458</v>
      </c>
      <c r="I45" s="10">
        <f t="shared" si="0"/>
        <v>1.0255071511759222</v>
      </c>
    </row>
    <row r="46" spans="6:9" ht="15">
      <c r="F46" s="7">
        <v>80</v>
      </c>
      <c r="G46" s="15">
        <v>6.3</v>
      </c>
      <c r="H46" s="10">
        <v>5.850763686162458</v>
      </c>
      <c r="I46" s="10">
        <f t="shared" si="0"/>
        <v>1.0767825087347183</v>
      </c>
    </row>
    <row r="47" spans="6:9" ht="15">
      <c r="F47" s="7">
        <v>80</v>
      </c>
      <c r="G47" s="15">
        <v>6.6</v>
      </c>
      <c r="H47" s="10">
        <v>5.850763686162458</v>
      </c>
      <c r="I47" s="10">
        <f t="shared" si="0"/>
        <v>1.1280578662935143</v>
      </c>
    </row>
    <row r="48" spans="6:9" ht="15">
      <c r="F48" s="7">
        <v>81</v>
      </c>
      <c r="G48" s="15">
        <v>6</v>
      </c>
      <c r="H48" s="10">
        <v>6.065490323257458</v>
      </c>
      <c r="I48" s="10">
        <f t="shared" si="0"/>
        <v>0.989202798163515</v>
      </c>
    </row>
    <row r="49" spans="6:9" ht="15">
      <c r="F49" s="7">
        <v>83</v>
      </c>
      <c r="G49" s="15">
        <v>6.6</v>
      </c>
      <c r="H49" s="10">
        <v>6.510301067589734</v>
      </c>
      <c r="I49" s="10">
        <f t="shared" si="0"/>
        <v>1.0137780006606476</v>
      </c>
    </row>
    <row r="50" spans="6:9" ht="15">
      <c r="F50" s="7">
        <v>84</v>
      </c>
      <c r="G50" s="15">
        <v>7</v>
      </c>
      <c r="H50" s="10">
        <v>6.740498558297222</v>
      </c>
      <c r="I50" s="10">
        <f t="shared" si="0"/>
        <v>1.0384988498192533</v>
      </c>
    </row>
    <row r="51" spans="6:9" ht="15">
      <c r="F51" s="7">
        <v>85</v>
      </c>
      <c r="G51" s="15">
        <v>6.5</v>
      </c>
      <c r="H51" s="10">
        <v>6.975966271005827</v>
      </c>
      <c r="I51" s="10">
        <f t="shared" si="0"/>
        <v>0.9317705601610943</v>
      </c>
    </row>
    <row r="52" spans="6:9" ht="15">
      <c r="F52" s="7">
        <v>85</v>
      </c>
      <c r="G52" s="15">
        <v>7.4</v>
      </c>
      <c r="H52" s="10">
        <v>6.975966271005827</v>
      </c>
      <c r="I52" s="10">
        <f t="shared" si="0"/>
        <v>1.060784945414169</v>
      </c>
    </row>
    <row r="53" spans="6:9" ht="15">
      <c r="F53" s="7">
        <v>86</v>
      </c>
      <c r="G53" s="15">
        <v>7.7</v>
      </c>
      <c r="H53" s="10">
        <v>7.216760729770416</v>
      </c>
      <c r="I53" s="10">
        <f t="shared" si="0"/>
        <v>1.0669606889190792</v>
      </c>
    </row>
    <row r="54" spans="6:9" ht="15">
      <c r="F54" s="7">
        <v>88</v>
      </c>
      <c r="G54" s="15">
        <v>7</v>
      </c>
      <c r="H54" s="10">
        <v>7.714555654988193</v>
      </c>
      <c r="I54" s="10">
        <f t="shared" si="0"/>
        <v>0.9073756562341779</v>
      </c>
    </row>
    <row r="55" spans="6:9" ht="15">
      <c r="F55" s="7">
        <v>88</v>
      </c>
      <c r="G55" s="15">
        <v>8.8</v>
      </c>
      <c r="H55" s="10">
        <v>7.714555654988193</v>
      </c>
      <c r="I55" s="10">
        <f t="shared" si="0"/>
        <v>1.1407008249801094</v>
      </c>
    </row>
    <row r="56" spans="6:9" ht="15">
      <c r="F56" s="7">
        <v>88</v>
      </c>
      <c r="G56" s="15">
        <v>8.1</v>
      </c>
      <c r="H56" s="10">
        <v>7.714555654988193</v>
      </c>
      <c r="I56" s="10">
        <f t="shared" si="0"/>
        <v>1.0499632593566914</v>
      </c>
    </row>
    <row r="57" spans="6:9" ht="15">
      <c r="F57" s="7">
        <v>90</v>
      </c>
      <c r="G57" s="15">
        <v>7.9</v>
      </c>
      <c r="H57" s="10">
        <v>8.234334231162297</v>
      </c>
      <c r="I57" s="10">
        <f t="shared" si="0"/>
        <v>0.9593975394031213</v>
      </c>
    </row>
    <row r="58" spans="6:9" ht="15">
      <c r="F58" s="7">
        <v>91</v>
      </c>
      <c r="G58" s="15">
        <v>9.4</v>
      </c>
      <c r="H58" s="10">
        <v>8.502608017137057</v>
      </c>
      <c r="I58" s="10">
        <f t="shared" si="0"/>
        <v>1.1055431440628858</v>
      </c>
    </row>
    <row r="59" spans="6:9" ht="15">
      <c r="F59" s="7">
        <v>91</v>
      </c>
      <c r="G59" s="15">
        <v>8.8</v>
      </c>
      <c r="H59" s="10">
        <v>8.502608017137057</v>
      </c>
      <c r="I59" s="10">
        <f t="shared" si="0"/>
        <v>1.0349765603992973</v>
      </c>
    </row>
    <row r="60" spans="6:9" ht="15">
      <c r="F60" s="7">
        <v>94</v>
      </c>
      <c r="G60" s="15">
        <v>8.4</v>
      </c>
      <c r="H60" s="10">
        <v>9.341640904472198</v>
      </c>
      <c r="I60" s="10">
        <f t="shared" si="0"/>
        <v>0.8991996251941777</v>
      </c>
    </row>
    <row r="61" spans="6:9" ht="15">
      <c r="F61" s="7">
        <v>102</v>
      </c>
      <c r="G61" s="15">
        <v>12.3</v>
      </c>
      <c r="H61" s="10">
        <v>11.839788468701045</v>
      </c>
      <c r="I61" s="10">
        <f t="shared" si="0"/>
        <v>1.038869911613332</v>
      </c>
    </row>
    <row r="62" spans="6:9" ht="15">
      <c r="F62" s="7">
        <v>107</v>
      </c>
      <c r="G62" s="15">
        <v>14</v>
      </c>
      <c r="H62" s="10">
        <v>13.603363784814213</v>
      </c>
      <c r="I62" s="10">
        <f t="shared" si="0"/>
        <v>1.029157215925414</v>
      </c>
    </row>
    <row r="63" spans="6:9" ht="15">
      <c r="F63" s="7">
        <v>107</v>
      </c>
      <c r="G63" s="15">
        <v>14</v>
      </c>
      <c r="H63" s="10">
        <v>13.603363784814213</v>
      </c>
      <c r="I63" s="10">
        <f t="shared" si="0"/>
        <v>1.029157215925414</v>
      </c>
    </row>
    <row r="64" spans="6:9" ht="15">
      <c r="F64" s="7">
        <v>108</v>
      </c>
      <c r="G64" s="15">
        <v>13.6</v>
      </c>
      <c r="H64" s="10">
        <v>13.975522772057355</v>
      </c>
      <c r="I64" s="10">
        <f t="shared" si="0"/>
        <v>0.9731299659996852</v>
      </c>
    </row>
    <row r="65" spans="6:9" ht="15">
      <c r="F65" s="7">
        <v>109</v>
      </c>
      <c r="G65" s="15">
        <v>14.3</v>
      </c>
      <c r="H65" s="10">
        <v>14.354291983548313</v>
      </c>
      <c r="I65" s="10">
        <f t="shared" si="0"/>
        <v>0.9962177177661888</v>
      </c>
    </row>
    <row r="66" spans="6:9" ht="15">
      <c r="F66" s="7">
        <v>112</v>
      </c>
      <c r="G66" s="15">
        <v>15.8</v>
      </c>
      <c r="H66" s="10">
        <v>15.53081219753912</v>
      </c>
      <c r="I66" s="10">
        <f t="shared" si="0"/>
        <v>1.0173325000030284</v>
      </c>
    </row>
    <row r="67" spans="6:9" ht="15">
      <c r="F67" s="7">
        <v>112</v>
      </c>
      <c r="G67" s="15">
        <v>17.5</v>
      </c>
      <c r="H67" s="10">
        <v>15.53081219753912</v>
      </c>
      <c r="I67" s="10">
        <f t="shared" si="0"/>
        <v>1.1267923259527213</v>
      </c>
    </row>
    <row r="68" spans="6:9" ht="15">
      <c r="F68" s="7">
        <v>113</v>
      </c>
      <c r="G68" s="15">
        <v>16.5</v>
      </c>
      <c r="H68" s="10">
        <v>15.936573292805535</v>
      </c>
      <c r="I68" s="10">
        <f t="shared" si="0"/>
        <v>1.0353543197049029</v>
      </c>
    </row>
    <row r="69" spans="6:9" ht="15">
      <c r="F69" s="7">
        <v>113</v>
      </c>
      <c r="G69" s="15">
        <v>16.8</v>
      </c>
      <c r="H69" s="10">
        <v>15.936573292805535</v>
      </c>
      <c r="I69" s="10">
        <f aca="true" t="shared" si="1" ref="I69:I94">G69/H69</f>
        <v>1.0541789436995377</v>
      </c>
    </row>
    <row r="70" spans="6:9" ht="15">
      <c r="F70" s="7">
        <v>114</v>
      </c>
      <c r="G70" s="15">
        <v>15.8</v>
      </c>
      <c r="H70" s="10">
        <v>16.34921986017398</v>
      </c>
      <c r="I70" s="10">
        <f t="shared" si="1"/>
        <v>0.9664069683525477</v>
      </c>
    </row>
    <row r="71" spans="6:9" ht="15">
      <c r="F71" s="7">
        <v>117</v>
      </c>
      <c r="G71" s="15">
        <v>19.6</v>
      </c>
      <c r="H71" s="10">
        <v>17.629021197416392</v>
      </c>
      <c r="I71" s="10">
        <f t="shared" si="1"/>
        <v>1.1118030763314564</v>
      </c>
    </row>
    <row r="72" spans="6:9" ht="15">
      <c r="F72" s="7">
        <v>118</v>
      </c>
      <c r="G72" s="15">
        <v>20</v>
      </c>
      <c r="H72" s="10">
        <v>18.069758220276945</v>
      </c>
      <c r="I72" s="10">
        <f t="shared" si="1"/>
        <v>1.1068216716678057</v>
      </c>
    </row>
    <row r="73" spans="6:9" ht="15">
      <c r="F73" s="7">
        <v>119</v>
      </c>
      <c r="G73" s="15">
        <v>20.1</v>
      </c>
      <c r="H73" s="10">
        <v>18.517654764898065</v>
      </c>
      <c r="I73" s="10">
        <f t="shared" si="1"/>
        <v>1.085450628343143</v>
      </c>
    </row>
    <row r="74" spans="6:9" ht="15">
      <c r="F74" s="7">
        <v>120</v>
      </c>
      <c r="G74" s="15">
        <v>21</v>
      </c>
      <c r="H74" s="10">
        <v>18.97276550241648</v>
      </c>
      <c r="I74" s="10">
        <f t="shared" si="1"/>
        <v>1.106849710303188</v>
      </c>
    </row>
    <row r="75" spans="6:9" ht="15">
      <c r="F75" s="7">
        <v>122</v>
      </c>
      <c r="G75" s="15">
        <v>19.4</v>
      </c>
      <c r="H75" s="10">
        <v>19.904848014789813</v>
      </c>
      <c r="I75" s="10">
        <f t="shared" si="1"/>
        <v>0.9746369319466947</v>
      </c>
    </row>
    <row r="76" spans="6:9" ht="15">
      <c r="F76" s="7">
        <v>123</v>
      </c>
      <c r="G76" s="15">
        <v>22</v>
      </c>
      <c r="H76" s="10">
        <v>20.38192890725124</v>
      </c>
      <c r="I76" s="10">
        <f t="shared" si="1"/>
        <v>1.0793875349144753</v>
      </c>
    </row>
    <row r="77" spans="6:9" ht="15">
      <c r="F77" s="7">
        <v>125</v>
      </c>
      <c r="G77" s="15">
        <v>24.4</v>
      </c>
      <c r="H77" s="10">
        <v>21.35844242781815</v>
      </c>
      <c r="I77" s="10">
        <f t="shared" si="1"/>
        <v>1.1424054016326768</v>
      </c>
    </row>
    <row r="78" spans="6:9" ht="15">
      <c r="F78" s="7">
        <v>125</v>
      </c>
      <c r="G78" s="15">
        <v>20.9</v>
      </c>
      <c r="H78" s="10">
        <v>21.35844242781815</v>
      </c>
      <c r="I78" s="10">
        <f t="shared" si="1"/>
        <v>0.978535774349301</v>
      </c>
    </row>
    <row r="79" spans="6:9" ht="15">
      <c r="F79" s="7">
        <v>126</v>
      </c>
      <c r="G79" s="15">
        <v>20.4</v>
      </c>
      <c r="H79" s="10">
        <v>21.857983910444045</v>
      </c>
      <c r="I79" s="10">
        <f t="shared" si="1"/>
        <v>0.9332974204566322</v>
      </c>
    </row>
    <row r="80" spans="6:9" ht="15">
      <c r="F80" s="7">
        <v>128</v>
      </c>
      <c r="G80" s="15">
        <v>22.7</v>
      </c>
      <c r="H80" s="10">
        <v>22.879908134489504</v>
      </c>
      <c r="I80" s="10">
        <f t="shared" si="1"/>
        <v>0.9921368506625117</v>
      </c>
    </row>
    <row r="81" spans="6:9" ht="15">
      <c r="F81" s="7">
        <v>128</v>
      </c>
      <c r="G81" s="15">
        <v>19.7</v>
      </c>
      <c r="H81" s="10">
        <v>22.879908134489504</v>
      </c>
      <c r="I81" s="10">
        <f t="shared" si="1"/>
        <v>0.8610174430859683</v>
      </c>
    </row>
    <row r="82" spans="6:9" ht="15">
      <c r="F82" s="7">
        <v>129</v>
      </c>
      <c r="G82" s="15">
        <v>22.8</v>
      </c>
      <c r="H82" s="10">
        <v>23.402399474245353</v>
      </c>
      <c r="I82" s="10">
        <f t="shared" si="1"/>
        <v>0.9742590722413613</v>
      </c>
    </row>
    <row r="83" spans="6:9" ht="15">
      <c r="F83" s="7">
        <v>130</v>
      </c>
      <c r="G83" s="15">
        <v>15.8</v>
      </c>
      <c r="H83" s="10">
        <v>23.93264929484084</v>
      </c>
      <c r="I83" s="10">
        <f t="shared" si="1"/>
        <v>0.6601859996923118</v>
      </c>
    </row>
    <row r="84" spans="6:9" ht="15">
      <c r="F84" s="7">
        <v>132</v>
      </c>
      <c r="G84" s="15">
        <v>22.7</v>
      </c>
      <c r="H84" s="10">
        <v>25.016641117056263</v>
      </c>
      <c r="I84" s="10">
        <f t="shared" si="1"/>
        <v>0.9073959966801144</v>
      </c>
    </row>
    <row r="85" spans="6:9" ht="15">
      <c r="F85" s="7">
        <v>134</v>
      </c>
      <c r="G85" s="15">
        <v>25.6</v>
      </c>
      <c r="H85" s="10">
        <v>26.132316669470143</v>
      </c>
      <c r="I85" s="10">
        <f t="shared" si="1"/>
        <v>0.9796299472334179</v>
      </c>
    </row>
    <row r="86" spans="6:9" ht="15">
      <c r="F86" s="7">
        <v>140</v>
      </c>
      <c r="G86" s="15">
        <v>27.5</v>
      </c>
      <c r="H86" s="10">
        <v>29.6737667600965</v>
      </c>
      <c r="I86" s="10">
        <f t="shared" si="1"/>
        <v>0.9267444953089121</v>
      </c>
    </row>
    <row r="87" spans="6:9" ht="15">
      <c r="F87" s="7">
        <v>143</v>
      </c>
      <c r="G87" s="15">
        <v>30.6</v>
      </c>
      <c r="H87" s="10">
        <v>31.55652233793473</v>
      </c>
      <c r="I87" s="10">
        <f t="shared" si="1"/>
        <v>0.969688601053961</v>
      </c>
    </row>
    <row r="88" spans="6:9" ht="15">
      <c r="F88" s="7">
        <v>143</v>
      </c>
      <c r="G88" s="15">
        <v>31.5</v>
      </c>
      <c r="H88" s="10">
        <v>31.55652233793473</v>
      </c>
      <c r="I88" s="10">
        <f t="shared" si="1"/>
        <v>0.9982088540261363</v>
      </c>
    </row>
    <row r="89" spans="6:9" ht="15">
      <c r="F89" s="7">
        <v>146</v>
      </c>
      <c r="G89" s="15">
        <v>34.3</v>
      </c>
      <c r="H89" s="10">
        <v>33.5159000196732</v>
      </c>
      <c r="I89" s="10">
        <f t="shared" si="1"/>
        <v>1.0233948657164673</v>
      </c>
    </row>
    <row r="90" spans="6:9" ht="15">
      <c r="F90" s="7">
        <v>147</v>
      </c>
      <c r="G90" s="15">
        <v>31.5</v>
      </c>
      <c r="H90" s="10">
        <v>34.186303326304724</v>
      </c>
      <c r="I90" s="10">
        <f t="shared" si="1"/>
        <v>0.9214216494639904</v>
      </c>
    </row>
    <row r="91" spans="6:9" ht="15">
      <c r="F91" s="7">
        <v>148</v>
      </c>
      <c r="G91" s="15">
        <v>37.2</v>
      </c>
      <c r="H91" s="10">
        <v>34.86543460285477</v>
      </c>
      <c r="I91" s="10">
        <f t="shared" si="1"/>
        <v>1.066959308660219</v>
      </c>
    </row>
    <row r="92" spans="6:9" ht="15">
      <c r="F92" s="7">
        <v>154</v>
      </c>
      <c r="G92" s="15">
        <v>35</v>
      </c>
      <c r="H92" s="10">
        <v>39.126503383706606</v>
      </c>
      <c r="I92" s="10">
        <f t="shared" si="1"/>
        <v>0.8945343174870822</v>
      </c>
    </row>
    <row r="93" spans="6:9" ht="15">
      <c r="F93" s="7">
        <v>170</v>
      </c>
      <c r="G93" s="15">
        <v>55.2</v>
      </c>
      <c r="H93" s="10">
        <v>52.1224236561322</v>
      </c>
      <c r="I93" s="10">
        <f t="shared" si="1"/>
        <v>1.0590451503976779</v>
      </c>
    </row>
    <row r="94" spans="6:9" ht="15">
      <c r="F94" s="7">
        <v>171</v>
      </c>
      <c r="G94" s="15">
        <v>56.5</v>
      </c>
      <c r="H94" s="10">
        <v>53.01699593305336</v>
      </c>
      <c r="I94" s="10">
        <f t="shared" si="1"/>
        <v>1.0656959906092145</v>
      </c>
    </row>
    <row r="95" spans="6:9" ht="15">
      <c r="F95" s="54" t="s">
        <v>5</v>
      </c>
      <c r="G95" s="55"/>
      <c r="H95" s="55"/>
      <c r="I95" s="55"/>
    </row>
    <row r="96" spans="6:9" ht="15">
      <c r="F96" s="54" t="s">
        <v>25</v>
      </c>
      <c r="G96" s="56"/>
      <c r="H96" s="56"/>
      <c r="I96" s="56"/>
    </row>
    <row r="97" spans="6:9" ht="15">
      <c r="F97" s="29">
        <v>163</v>
      </c>
      <c r="G97" s="44">
        <v>42.7</v>
      </c>
      <c r="H97" s="30">
        <v>44.03309201</v>
      </c>
      <c r="I97" s="30">
        <v>0.969725224</v>
      </c>
    </row>
    <row r="98" spans="6:9" ht="15">
      <c r="F98" s="29">
        <v>168</v>
      </c>
      <c r="G98" s="44">
        <v>47.8</v>
      </c>
      <c r="H98" s="30">
        <v>48.04772841</v>
      </c>
      <c r="I98" s="30">
        <v>0.994844118</v>
      </c>
    </row>
    <row r="99" spans="6:9" ht="15">
      <c r="F99" s="29">
        <v>131</v>
      </c>
      <c r="G99" s="44">
        <v>25.9</v>
      </c>
      <c r="H99" s="30">
        <v>23.42466421</v>
      </c>
      <c r="I99" s="30">
        <v>1.105672199</v>
      </c>
    </row>
    <row r="100" spans="6:9" ht="15">
      <c r="F100" s="29">
        <v>62</v>
      </c>
      <c r="G100" s="44">
        <v>2.9</v>
      </c>
      <c r="H100" s="30">
        <v>2.700622152</v>
      </c>
      <c r="I100" s="30">
        <v>1.073826636</v>
      </c>
    </row>
    <row r="101" spans="6:9" ht="15">
      <c r="F101" s="29">
        <v>105</v>
      </c>
      <c r="G101" s="44">
        <v>12.7</v>
      </c>
      <c r="H101" s="30">
        <v>12.36520191</v>
      </c>
      <c r="I101" s="30">
        <v>1.027075829</v>
      </c>
    </row>
    <row r="102" spans="6:9" ht="15">
      <c r="F102" s="29">
        <v>95</v>
      </c>
      <c r="G102" s="44">
        <v>10.2</v>
      </c>
      <c r="H102" s="30">
        <v>9.261429151</v>
      </c>
      <c r="I102" s="30">
        <v>1.101341902</v>
      </c>
    </row>
    <row r="103" spans="6:9" ht="15">
      <c r="F103" s="29">
        <v>78</v>
      </c>
      <c r="G103" s="44">
        <v>5.9</v>
      </c>
      <c r="H103" s="30">
        <v>5.240741251</v>
      </c>
      <c r="I103" s="30">
        <v>1.125794943</v>
      </c>
    </row>
    <row r="104" spans="6:9" ht="15">
      <c r="F104" s="29">
        <v>124</v>
      </c>
      <c r="G104" s="44">
        <v>22</v>
      </c>
      <c r="H104" s="30">
        <v>19.98935761</v>
      </c>
      <c r="I104" s="30">
        <v>1.100585643</v>
      </c>
    </row>
    <row r="105" spans="6:9" ht="15">
      <c r="F105" s="29">
        <v>79</v>
      </c>
      <c r="G105" s="44">
        <v>5.6</v>
      </c>
      <c r="H105" s="30">
        <v>5.437131253</v>
      </c>
      <c r="I105" s="30">
        <v>1.029954904</v>
      </c>
    </row>
    <row r="106" spans="6:9" ht="15">
      <c r="F106" s="29">
        <v>80</v>
      </c>
      <c r="G106" s="44">
        <v>5.7</v>
      </c>
      <c r="H106" s="30">
        <v>5.638270932</v>
      </c>
      <c r="I106" s="30">
        <v>1.010948227</v>
      </c>
    </row>
    <row r="107" spans="6:9" ht="15">
      <c r="F107" s="29">
        <v>64</v>
      </c>
      <c r="G107" s="44">
        <v>2.7</v>
      </c>
      <c r="H107" s="30">
        <v>2.959937744</v>
      </c>
      <c r="I107" s="30">
        <v>0.912181348</v>
      </c>
    </row>
    <row r="108" spans="6:9" ht="15">
      <c r="F108" s="29">
        <v>108</v>
      </c>
      <c r="G108" s="44">
        <v>13.5</v>
      </c>
      <c r="H108" s="30">
        <v>13.41320964</v>
      </c>
      <c r="I108" s="30">
        <v>1.006470514</v>
      </c>
    </row>
    <row r="109" spans="6:9" ht="15">
      <c r="F109" s="29">
        <v>74</v>
      </c>
      <c r="G109" s="44">
        <v>4.9</v>
      </c>
      <c r="H109" s="30">
        <v>4.501608486</v>
      </c>
      <c r="I109" s="30">
        <v>1.088499814</v>
      </c>
    </row>
    <row r="110" spans="6:9" ht="15">
      <c r="F110" s="29">
        <v>74</v>
      </c>
      <c r="G110" s="44">
        <v>5.1</v>
      </c>
      <c r="H110" s="30">
        <v>4.501608486</v>
      </c>
      <c r="I110" s="30">
        <v>1.132928378</v>
      </c>
    </row>
    <row r="111" spans="6:9" ht="15">
      <c r="F111" s="29">
        <v>59</v>
      </c>
      <c r="G111" s="44">
        <v>2.4</v>
      </c>
      <c r="H111" s="30">
        <v>2.340238235</v>
      </c>
      <c r="I111" s="30">
        <v>1.025536616</v>
      </c>
    </row>
    <row r="112" spans="6:9" ht="15">
      <c r="F112" s="29">
        <v>62</v>
      </c>
      <c r="G112" s="44">
        <v>2.6</v>
      </c>
      <c r="H112" s="30">
        <v>2.700622152</v>
      </c>
      <c r="I112" s="30">
        <v>0.962741122</v>
      </c>
    </row>
    <row r="113" spans="6:9" ht="15">
      <c r="F113" s="29">
        <v>63</v>
      </c>
      <c r="G113" s="44">
        <v>3.1</v>
      </c>
      <c r="H113" s="30">
        <v>2.828337415</v>
      </c>
      <c r="I113" s="30">
        <v>1.096050274</v>
      </c>
    </row>
    <row r="114" spans="6:9" ht="15">
      <c r="F114" s="29">
        <v>125</v>
      </c>
      <c r="G114" s="44">
        <v>20.8</v>
      </c>
      <c r="H114" s="30">
        <v>20.45844728</v>
      </c>
      <c r="I114" s="30">
        <v>1.016694948</v>
      </c>
    </row>
    <row r="115" spans="6:9" ht="15">
      <c r="F115" s="29">
        <v>90</v>
      </c>
      <c r="G115" s="44">
        <v>8.2</v>
      </c>
      <c r="H115" s="30">
        <v>7.922599351</v>
      </c>
      <c r="I115" s="30">
        <v>1.035013843</v>
      </c>
    </row>
    <row r="116" spans="6:9" ht="15">
      <c r="F116" s="29">
        <v>64</v>
      </c>
      <c r="G116" s="44">
        <v>3</v>
      </c>
      <c r="H116" s="30">
        <v>2.959937744</v>
      </c>
      <c r="I116" s="30">
        <v>1.013534831</v>
      </c>
    </row>
    <row r="117" spans="6:9" ht="15">
      <c r="F117" s="29">
        <v>132</v>
      </c>
      <c r="G117" s="44">
        <v>21.7</v>
      </c>
      <c r="H117" s="30">
        <v>23.9447855</v>
      </c>
      <c r="I117" s="30">
        <v>0.906251593</v>
      </c>
    </row>
    <row r="118" spans="6:9" ht="15">
      <c r="F118" s="29">
        <v>72</v>
      </c>
      <c r="G118" s="44">
        <v>4.2</v>
      </c>
      <c r="H118" s="30">
        <v>4.159147571</v>
      </c>
      <c r="I118" s="30">
        <v>1.009822308</v>
      </c>
    </row>
    <row r="119" spans="6:9" ht="15">
      <c r="F119" s="29">
        <v>116</v>
      </c>
      <c r="G119" s="44">
        <v>16.2</v>
      </c>
      <c r="H119" s="30">
        <v>16.48752607</v>
      </c>
      <c r="I119" s="30">
        <v>0.982560994</v>
      </c>
    </row>
    <row r="120" spans="6:9" ht="15">
      <c r="F120" s="29">
        <v>155</v>
      </c>
      <c r="G120" s="44">
        <v>38.5</v>
      </c>
      <c r="H120" s="30">
        <v>38.07695421</v>
      </c>
      <c r="I120" s="30">
        <v>1.011110284</v>
      </c>
    </row>
    <row r="121" spans="6:9" ht="15">
      <c r="F121" s="29">
        <v>49</v>
      </c>
      <c r="G121" s="44">
        <v>1.2</v>
      </c>
      <c r="H121" s="30">
        <v>1.368788521</v>
      </c>
      <c r="I121" s="30">
        <v>0.876687656</v>
      </c>
    </row>
    <row r="122" spans="6:9" ht="15">
      <c r="F122" s="29">
        <v>58</v>
      </c>
      <c r="G122" s="44">
        <v>2.6</v>
      </c>
      <c r="H122" s="30">
        <v>2.227514211</v>
      </c>
      <c r="I122" s="30">
        <v>1.167220387</v>
      </c>
    </row>
    <row r="123" spans="6:9" ht="15">
      <c r="F123" s="29">
        <v>55</v>
      </c>
      <c r="G123" s="44">
        <v>1.8</v>
      </c>
      <c r="H123" s="30">
        <v>1.910781028</v>
      </c>
      <c r="I123" s="30">
        <v>0.942023169</v>
      </c>
    </row>
    <row r="124" spans="6:9" ht="15">
      <c r="F124" s="29">
        <v>147</v>
      </c>
      <c r="G124" s="44">
        <v>34.8</v>
      </c>
      <c r="H124" s="30">
        <v>32.67380771</v>
      </c>
      <c r="I124" s="30">
        <v>1.065073294</v>
      </c>
    </row>
    <row r="125" spans="6:9" ht="15">
      <c r="F125" s="29">
        <v>86</v>
      </c>
      <c r="G125" s="44">
        <v>7.2</v>
      </c>
      <c r="H125" s="30">
        <v>6.947834299</v>
      </c>
      <c r="I125" s="30">
        <v>1.036294144</v>
      </c>
    </row>
    <row r="126" spans="6:9" ht="15">
      <c r="F126" s="29">
        <v>144</v>
      </c>
      <c r="G126" s="44">
        <v>28.9</v>
      </c>
      <c r="H126" s="30">
        <v>30.785013030000002</v>
      </c>
      <c r="I126" s="30">
        <v>0.938768484</v>
      </c>
    </row>
    <row r="127" spans="6:9" ht="15">
      <c r="F127" s="29">
        <v>143</v>
      </c>
      <c r="G127" s="44">
        <v>28.6</v>
      </c>
      <c r="H127" s="30">
        <v>30.17166931</v>
      </c>
      <c r="I127" s="30">
        <v>0.947909103</v>
      </c>
    </row>
    <row r="128" spans="6:9" ht="15">
      <c r="F128" s="29">
        <v>82</v>
      </c>
      <c r="G128" s="44">
        <v>6.6</v>
      </c>
      <c r="H128" s="30">
        <v>6.055012623</v>
      </c>
      <c r="I128" s="30">
        <v>1.090005985</v>
      </c>
    </row>
    <row r="129" spans="6:9" ht="15">
      <c r="F129" s="29">
        <v>114</v>
      </c>
      <c r="G129" s="44">
        <v>16.5</v>
      </c>
      <c r="H129" s="30">
        <v>15.67989056</v>
      </c>
      <c r="I129" s="30">
        <v>1.052303263</v>
      </c>
    </row>
    <row r="130" spans="6:9" ht="15">
      <c r="F130" s="29">
        <v>111</v>
      </c>
      <c r="G130" s="44">
        <v>15.3</v>
      </c>
      <c r="H130" s="30">
        <v>14.51764269</v>
      </c>
      <c r="I130" s="30">
        <v>1.053890106</v>
      </c>
    </row>
    <row r="131" spans="6:9" ht="15">
      <c r="F131" s="29">
        <v>117</v>
      </c>
      <c r="G131" s="44">
        <v>17</v>
      </c>
      <c r="H131" s="30">
        <v>16.90133853</v>
      </c>
      <c r="I131" s="30">
        <v>1.005837495</v>
      </c>
    </row>
    <row r="132" spans="6:9" ht="15">
      <c r="F132" s="29">
        <v>80</v>
      </c>
      <c r="G132" s="44">
        <v>5.8</v>
      </c>
      <c r="H132" s="30">
        <v>5.638270932</v>
      </c>
      <c r="I132" s="30">
        <v>1.02868416</v>
      </c>
    </row>
    <row r="133" spans="6:9" ht="15">
      <c r="F133" s="29">
        <v>77</v>
      </c>
      <c r="G133" s="44">
        <v>5.3</v>
      </c>
      <c r="H133" s="30">
        <v>5.049047509</v>
      </c>
      <c r="I133" s="30">
        <v>1.049702937</v>
      </c>
    </row>
    <row r="134" spans="6:9" ht="15">
      <c r="F134" s="29">
        <v>111</v>
      </c>
      <c r="G134" s="44">
        <v>13.5</v>
      </c>
      <c r="H134" s="30">
        <v>14.51764269</v>
      </c>
      <c r="I134" s="30">
        <v>0.929903035</v>
      </c>
    </row>
    <row r="135" spans="6:9" ht="15">
      <c r="F135" s="29">
        <v>124</v>
      </c>
      <c r="G135" s="44">
        <v>19.5</v>
      </c>
      <c r="H135" s="30">
        <v>19.98935761</v>
      </c>
      <c r="I135" s="30">
        <v>0.975519093</v>
      </c>
    </row>
    <row r="136" spans="6:9" ht="15">
      <c r="F136" s="29">
        <v>112</v>
      </c>
      <c r="G136" s="44">
        <v>15.1</v>
      </c>
      <c r="H136" s="30">
        <v>14.89856628</v>
      </c>
      <c r="I136" s="30">
        <v>1.013520342</v>
      </c>
    </row>
    <row r="137" spans="6:9" ht="15">
      <c r="F137" s="29">
        <v>79</v>
      </c>
      <c r="G137" s="44">
        <v>5.5</v>
      </c>
      <c r="H137" s="30">
        <v>5.437131253</v>
      </c>
      <c r="I137" s="30">
        <v>1.011562853</v>
      </c>
    </row>
    <row r="138" spans="6:9" ht="15">
      <c r="F138" s="29">
        <v>70</v>
      </c>
      <c r="G138" s="44">
        <v>3.7</v>
      </c>
      <c r="H138" s="30">
        <v>3.834182934</v>
      </c>
      <c r="I138" s="30">
        <v>0.965003513</v>
      </c>
    </row>
    <row r="139" spans="6:9" ht="15">
      <c r="F139" s="29">
        <v>106</v>
      </c>
      <c r="G139" s="44">
        <v>10.7</v>
      </c>
      <c r="H139" s="30">
        <v>12.70835429</v>
      </c>
      <c r="I139" s="30">
        <v>0.841965825</v>
      </c>
    </row>
    <row r="140" spans="6:9" ht="15">
      <c r="F140" s="29">
        <v>85</v>
      </c>
      <c r="G140" s="44">
        <v>6.8</v>
      </c>
      <c r="H140" s="30">
        <v>6.717078922</v>
      </c>
      <c r="I140" s="30">
        <v>1.012344812</v>
      </c>
    </row>
    <row r="141" spans="6:9" ht="15">
      <c r="F141" s="29">
        <v>66</v>
      </c>
      <c r="G141" s="44">
        <v>3.1</v>
      </c>
      <c r="H141" s="30">
        <v>3.23501232</v>
      </c>
      <c r="I141" s="30">
        <v>0.958265284</v>
      </c>
    </row>
    <row r="142" spans="6:9" ht="15">
      <c r="F142" s="29">
        <v>64</v>
      </c>
      <c r="G142" s="44">
        <v>3</v>
      </c>
      <c r="H142" s="30">
        <v>2.959937744</v>
      </c>
      <c r="I142" s="30">
        <v>1.013534831</v>
      </c>
    </row>
    <row r="143" spans="6:9" ht="15">
      <c r="F143" s="29">
        <v>69</v>
      </c>
      <c r="G143" s="44">
        <v>3.6</v>
      </c>
      <c r="H143" s="30">
        <v>3.678126712</v>
      </c>
      <c r="I143" s="30">
        <v>0.978759103</v>
      </c>
    </row>
    <row r="144" spans="6:9" ht="15">
      <c r="F144" s="29">
        <v>72</v>
      </c>
      <c r="G144" s="44">
        <v>4.1</v>
      </c>
      <c r="H144" s="30">
        <v>4.159147571</v>
      </c>
      <c r="I144" s="30">
        <v>0.98577892</v>
      </c>
    </row>
    <row r="145" spans="6:9" ht="15">
      <c r="F145" s="29">
        <v>125</v>
      </c>
      <c r="G145" s="44">
        <v>19.5</v>
      </c>
      <c r="H145" s="30">
        <v>20.45844728</v>
      </c>
      <c r="I145" s="30">
        <v>0.953151514</v>
      </c>
    </row>
    <row r="146" spans="6:9" ht="15">
      <c r="F146" s="29">
        <v>154</v>
      </c>
      <c r="G146" s="44">
        <v>35.6</v>
      </c>
      <c r="H146" s="30">
        <v>37.37183899</v>
      </c>
      <c r="I146" s="30">
        <v>0.952588927</v>
      </c>
    </row>
    <row r="147" spans="6:9" ht="15">
      <c r="F147" s="29">
        <v>80</v>
      </c>
      <c r="G147" s="44">
        <v>5.6</v>
      </c>
      <c r="H147" s="30">
        <v>5.638270932</v>
      </c>
      <c r="I147" s="30">
        <v>0.993212293</v>
      </c>
    </row>
    <row r="148" spans="6:9" ht="15">
      <c r="F148" s="29">
        <v>75</v>
      </c>
      <c r="G148" s="44">
        <v>4.9</v>
      </c>
      <c r="H148" s="30">
        <v>4.67953474</v>
      </c>
      <c r="I148" s="30">
        <v>1.047112645</v>
      </c>
    </row>
    <row r="149" spans="6:9" ht="15">
      <c r="F149" s="29">
        <v>110</v>
      </c>
      <c r="G149" s="44">
        <v>13</v>
      </c>
      <c r="H149" s="30">
        <v>14.143143</v>
      </c>
      <c r="I149" s="30">
        <v>0.919173341</v>
      </c>
    </row>
    <row r="150" spans="6:9" ht="15">
      <c r="F150" s="29">
        <v>70</v>
      </c>
      <c r="G150" s="44">
        <v>3.6</v>
      </c>
      <c r="H150" s="30">
        <v>3.834182934</v>
      </c>
      <c r="I150" s="30">
        <v>0.938922337</v>
      </c>
    </row>
    <row r="151" spans="6:9" ht="15">
      <c r="F151" s="29">
        <v>59</v>
      </c>
      <c r="G151" s="44">
        <v>2.5</v>
      </c>
      <c r="H151" s="30">
        <v>2.340238235</v>
      </c>
      <c r="I151" s="30">
        <v>1.068267308</v>
      </c>
    </row>
    <row r="152" spans="6:9" ht="15">
      <c r="F152" s="29">
        <v>65</v>
      </c>
      <c r="G152" s="44">
        <v>3.1</v>
      </c>
      <c r="H152" s="30">
        <v>3.095477843</v>
      </c>
      <c r="I152" s="30">
        <v>1.001460892</v>
      </c>
    </row>
    <row r="153" spans="6:9" ht="15">
      <c r="F153" s="29">
        <v>125</v>
      </c>
      <c r="G153" s="44">
        <v>18.8</v>
      </c>
      <c r="H153" s="30">
        <v>20.45844728</v>
      </c>
      <c r="I153" s="30">
        <v>0.918935819</v>
      </c>
    </row>
    <row r="154" spans="6:9" ht="15">
      <c r="F154" s="29">
        <v>128</v>
      </c>
      <c r="G154" s="44">
        <v>21.5</v>
      </c>
      <c r="H154" s="30">
        <v>21.90874944</v>
      </c>
      <c r="I154" s="30">
        <v>0.981343096</v>
      </c>
    </row>
    <row r="155" spans="6:9" ht="15">
      <c r="F155" s="29">
        <v>139</v>
      </c>
      <c r="G155" s="44">
        <v>28.6</v>
      </c>
      <c r="H155" s="30">
        <v>27.79823535</v>
      </c>
      <c r="I155" s="30">
        <v>1.028842286</v>
      </c>
    </row>
    <row r="156" spans="6:9" ht="15">
      <c r="F156" s="29">
        <v>87</v>
      </c>
      <c r="G156" s="44">
        <v>8.2</v>
      </c>
      <c r="H156" s="30">
        <v>7.183711224</v>
      </c>
      <c r="I156" s="30">
        <v>1.141471274</v>
      </c>
    </row>
    <row r="157" spans="6:9" ht="15">
      <c r="F157" s="29">
        <v>71</v>
      </c>
      <c r="G157" s="44">
        <v>4.3</v>
      </c>
      <c r="H157" s="30">
        <v>3.994505198</v>
      </c>
      <c r="I157" s="30">
        <v>1.076478759</v>
      </c>
    </row>
  </sheetData>
  <sheetProtection/>
  <mergeCells count="24">
    <mergeCell ref="P1:S1"/>
    <mergeCell ref="P2:S2"/>
    <mergeCell ref="U1:X1"/>
    <mergeCell ref="U2:X2"/>
    <mergeCell ref="Z1:AC1"/>
    <mergeCell ref="Z2:AC2"/>
    <mergeCell ref="A1:D1"/>
    <mergeCell ref="A2:D2"/>
    <mergeCell ref="F1:I1"/>
    <mergeCell ref="F2:I2"/>
    <mergeCell ref="K1:N1"/>
    <mergeCell ref="K2:N2"/>
    <mergeCell ref="A8:D8"/>
    <mergeCell ref="A9:D9"/>
    <mergeCell ref="F95:I95"/>
    <mergeCell ref="F96:I96"/>
    <mergeCell ref="K20:N20"/>
    <mergeCell ref="K21:N21"/>
    <mergeCell ref="P11:S11"/>
    <mergeCell ref="P12:S12"/>
    <mergeCell ref="U5:X5"/>
    <mergeCell ref="U6:X6"/>
    <mergeCell ref="Z5:AC5"/>
    <mergeCell ref="Z6:AC6"/>
  </mergeCells>
  <printOptions/>
  <pageMargins left="0.7" right="0.7" top="0.75" bottom="0.75" header="0.3" footer="0.3"/>
  <pageSetup horizontalDpi="600" verticalDpi="600" orientation="landscape" paperSize="17" r:id="rId1"/>
</worksheet>
</file>

<file path=xl/worksheets/sheet5.xml><?xml version="1.0" encoding="utf-8"?>
<worksheet xmlns="http://schemas.openxmlformats.org/spreadsheetml/2006/main" xmlns:r="http://schemas.openxmlformats.org/officeDocument/2006/relationships">
  <dimension ref="A1:AC16"/>
  <sheetViews>
    <sheetView zoomScalePageLayoutView="0" workbookViewId="0" topLeftCell="A1">
      <selection activeCell="A1" sqref="A1:D1"/>
    </sheetView>
  </sheetViews>
  <sheetFormatPr defaultColWidth="9.140625" defaultRowHeight="15"/>
  <cols>
    <col min="1" max="2" width="7.7109375" style="31" bestFit="1" customWidth="1"/>
    <col min="3" max="3" width="17.57421875" style="31" customWidth="1"/>
    <col min="4" max="4" width="18.57421875" style="31" customWidth="1"/>
    <col min="5" max="5" width="9.140625" style="31" customWidth="1"/>
    <col min="6" max="6" width="7.7109375" style="0" customWidth="1"/>
    <col min="7" max="7" width="7.7109375" style="18" customWidth="1"/>
    <col min="8" max="8" width="17.57421875" style="14" bestFit="1" customWidth="1"/>
    <col min="9" max="9" width="18.8515625" style="14" bestFit="1" customWidth="1"/>
    <col min="11" max="11" width="7.7109375" style="0" customWidth="1"/>
    <col min="12" max="12" width="7.7109375" style="18" customWidth="1"/>
    <col min="13" max="13" width="17.57421875" style="14" bestFit="1" customWidth="1"/>
    <col min="14" max="14" width="18.8515625" style="14" bestFit="1" customWidth="1"/>
    <col min="18" max="18" width="17.57421875" style="0" bestFit="1" customWidth="1"/>
    <col min="19" max="19" width="18.8515625" style="0" bestFit="1" customWidth="1"/>
    <col min="21" max="22" width="7.7109375" style="0" customWidth="1"/>
    <col min="23" max="23" width="17.57421875" style="0" customWidth="1"/>
    <col min="24" max="24" width="18.8515625" style="0" customWidth="1"/>
    <col min="26" max="27" width="7.7109375" style="0" bestFit="1" customWidth="1"/>
    <col min="28" max="28" width="17.57421875" style="0" customWidth="1"/>
    <col min="29" max="29" width="19.140625" style="0" customWidth="1"/>
  </cols>
  <sheetData>
    <row r="1" spans="1:29" ht="15">
      <c r="A1" s="54" t="s">
        <v>14</v>
      </c>
      <c r="B1" s="54"/>
      <c r="C1" s="54"/>
      <c r="D1" s="54"/>
      <c r="F1" s="54" t="s">
        <v>7</v>
      </c>
      <c r="G1" s="54"/>
      <c r="H1" s="54"/>
      <c r="I1" s="54"/>
      <c r="K1" s="54" t="s">
        <v>8</v>
      </c>
      <c r="L1" s="54"/>
      <c r="M1" s="54"/>
      <c r="N1" s="54"/>
      <c r="P1" s="54" t="s">
        <v>8</v>
      </c>
      <c r="Q1" s="54"/>
      <c r="R1" s="54"/>
      <c r="S1" s="54"/>
      <c r="U1" s="54" t="s">
        <v>9</v>
      </c>
      <c r="V1" s="55"/>
      <c r="W1" s="55"/>
      <c r="X1" s="55"/>
      <c r="Z1" s="54" t="s">
        <v>9</v>
      </c>
      <c r="AA1" s="55"/>
      <c r="AB1" s="55"/>
      <c r="AC1" s="55"/>
    </row>
    <row r="2" spans="1:29" ht="15">
      <c r="A2" s="54" t="s">
        <v>17</v>
      </c>
      <c r="B2" s="54"/>
      <c r="C2" s="54"/>
      <c r="D2" s="54"/>
      <c r="F2" s="54" t="s">
        <v>22</v>
      </c>
      <c r="G2" s="54"/>
      <c r="H2" s="54"/>
      <c r="I2" s="54"/>
      <c r="K2" s="54" t="s">
        <v>16</v>
      </c>
      <c r="L2" s="54"/>
      <c r="M2" s="54"/>
      <c r="N2" s="54"/>
      <c r="P2" s="54" t="s">
        <v>17</v>
      </c>
      <c r="Q2" s="54"/>
      <c r="R2" s="54"/>
      <c r="S2" s="54"/>
      <c r="U2" s="54" t="s">
        <v>16</v>
      </c>
      <c r="V2" s="55"/>
      <c r="W2" s="55"/>
      <c r="X2" s="55"/>
      <c r="Z2" s="54" t="s">
        <v>17</v>
      </c>
      <c r="AA2" s="55"/>
      <c r="AB2" s="55"/>
      <c r="AC2" s="55"/>
    </row>
    <row r="3" spans="1:29" ht="15">
      <c r="A3" s="36" t="s">
        <v>2</v>
      </c>
      <c r="B3" s="38" t="s">
        <v>3</v>
      </c>
      <c r="C3" s="35"/>
      <c r="D3" s="35"/>
      <c r="F3" s="6" t="s">
        <v>2</v>
      </c>
      <c r="G3" s="16" t="s">
        <v>3</v>
      </c>
      <c r="H3" s="9" t="s">
        <v>0</v>
      </c>
      <c r="I3" s="9" t="s">
        <v>1</v>
      </c>
      <c r="K3" s="6" t="s">
        <v>2</v>
      </c>
      <c r="L3" s="16" t="s">
        <v>3</v>
      </c>
      <c r="M3" s="9" t="s">
        <v>0</v>
      </c>
      <c r="N3" s="9" t="s">
        <v>1</v>
      </c>
      <c r="P3" s="26" t="s">
        <v>2</v>
      </c>
      <c r="Q3" s="27" t="s">
        <v>3</v>
      </c>
      <c r="R3" s="28" t="s">
        <v>0</v>
      </c>
      <c r="S3" s="28" t="s">
        <v>1</v>
      </c>
      <c r="U3" s="8" t="s">
        <v>2</v>
      </c>
      <c r="V3" s="6" t="s">
        <v>3</v>
      </c>
      <c r="Z3" s="34" t="s">
        <v>2</v>
      </c>
      <c r="AA3" s="32" t="s">
        <v>3</v>
      </c>
      <c r="AB3" s="31"/>
      <c r="AC3" s="31"/>
    </row>
    <row r="4" spans="1:29" ht="15">
      <c r="A4" s="37">
        <v>132</v>
      </c>
      <c r="B4" s="37">
        <v>27.8</v>
      </c>
      <c r="C4" s="35"/>
      <c r="D4" s="35"/>
      <c r="F4" s="7">
        <v>40</v>
      </c>
      <c r="G4" s="15">
        <v>0.8</v>
      </c>
      <c r="H4" s="10">
        <v>0.8372724315451154</v>
      </c>
      <c r="I4" s="10">
        <v>0.9554835079469507</v>
      </c>
      <c r="K4" s="7">
        <v>76</v>
      </c>
      <c r="L4" s="15">
        <v>6.7</v>
      </c>
      <c r="M4" s="10">
        <v>6.0072933828464485</v>
      </c>
      <c r="N4" s="10">
        <v>1.11531093505963</v>
      </c>
      <c r="P4" s="29">
        <v>75</v>
      </c>
      <c r="Q4" s="29">
        <v>6.1</v>
      </c>
      <c r="R4" s="30">
        <v>5.767908979170493</v>
      </c>
      <c r="S4" s="30">
        <v>1.0575756347800873</v>
      </c>
      <c r="U4" s="7">
        <v>94</v>
      </c>
      <c r="V4" s="7">
        <v>10.1</v>
      </c>
      <c r="Z4" s="33">
        <v>95</v>
      </c>
      <c r="AA4" s="33">
        <v>11.4</v>
      </c>
      <c r="AB4" s="31"/>
      <c r="AC4" s="31"/>
    </row>
    <row r="5" spans="1:29" ht="15">
      <c r="A5" s="37">
        <v>216</v>
      </c>
      <c r="B5" s="37">
        <v>108.3</v>
      </c>
      <c r="C5" s="35"/>
      <c r="D5" s="35"/>
      <c r="F5" s="7">
        <v>50</v>
      </c>
      <c r="G5" s="15">
        <v>1.6</v>
      </c>
      <c r="H5" s="10">
        <v>1.6610928729154142</v>
      </c>
      <c r="I5" s="10">
        <v>0.9632212780443824</v>
      </c>
      <c r="K5" s="7">
        <v>84</v>
      </c>
      <c r="L5" s="15">
        <v>8.1</v>
      </c>
      <c r="M5" s="10">
        <v>8.16816543038025</v>
      </c>
      <c r="N5" s="10">
        <v>0.991654744145274</v>
      </c>
      <c r="P5" s="54" t="s">
        <v>21</v>
      </c>
      <c r="Q5" s="54"/>
      <c r="R5" s="54"/>
      <c r="S5" s="54"/>
      <c r="U5" s="54" t="s">
        <v>20</v>
      </c>
      <c r="V5" s="55"/>
      <c r="W5" s="55"/>
      <c r="X5" s="55"/>
      <c r="Z5" s="54" t="s">
        <v>20</v>
      </c>
      <c r="AA5" s="55"/>
      <c r="AB5" s="55"/>
      <c r="AC5" s="55"/>
    </row>
    <row r="6" spans="1:29" ht="15">
      <c r="A6" s="37">
        <v>219</v>
      </c>
      <c r="B6" s="37">
        <v>111.4</v>
      </c>
      <c r="C6" s="35"/>
      <c r="D6" s="35"/>
      <c r="F6" s="7">
        <v>54</v>
      </c>
      <c r="G6" s="15">
        <v>2.1</v>
      </c>
      <c r="H6" s="10">
        <v>2.1038242658089534</v>
      </c>
      <c r="I6" s="10">
        <v>0.9981822313436037</v>
      </c>
      <c r="K6" s="7">
        <v>88</v>
      </c>
      <c r="L6" s="15">
        <v>9.1</v>
      </c>
      <c r="M6" s="10">
        <v>9.422186804941973</v>
      </c>
      <c r="N6" s="10">
        <v>0.9658055171679483</v>
      </c>
      <c r="P6" s="54" t="s">
        <v>19</v>
      </c>
      <c r="Q6" s="54"/>
      <c r="R6" s="54"/>
      <c r="S6" s="54"/>
      <c r="U6" s="54" t="s">
        <v>18</v>
      </c>
      <c r="V6" s="55"/>
      <c r="W6" s="55"/>
      <c r="X6" s="55"/>
      <c r="Z6" s="54" t="s">
        <v>19</v>
      </c>
      <c r="AA6" s="55"/>
      <c r="AB6" s="55"/>
      <c r="AC6" s="55"/>
    </row>
    <row r="7" spans="1:14" ht="15">
      <c r="A7" s="37">
        <v>282</v>
      </c>
      <c r="B7" s="37">
        <v>289.4</v>
      </c>
      <c r="C7" s="35"/>
      <c r="D7" s="35"/>
      <c r="F7" s="7">
        <v>66</v>
      </c>
      <c r="G7" s="15">
        <v>3.6</v>
      </c>
      <c r="H7" s="10">
        <v>3.8955836545603932</v>
      </c>
      <c r="I7" s="10">
        <v>0.9241233969614884</v>
      </c>
      <c r="K7" s="7">
        <v>91</v>
      </c>
      <c r="L7" s="15">
        <v>10.4</v>
      </c>
      <c r="M7" s="10">
        <v>10.443570235638148</v>
      </c>
      <c r="N7" s="10">
        <v>0.9958280324970222</v>
      </c>
    </row>
    <row r="8" spans="1:14" ht="15">
      <c r="A8" s="37">
        <v>371</v>
      </c>
      <c r="B8" s="37">
        <v>621.5</v>
      </c>
      <c r="C8" s="35"/>
      <c r="D8" s="35"/>
      <c r="F8" s="7">
        <v>96</v>
      </c>
      <c r="G8" s="15">
        <v>15</v>
      </c>
      <c r="H8" s="10">
        <v>12.30744237056425</v>
      </c>
      <c r="I8" s="10">
        <v>1.2187747501361899</v>
      </c>
      <c r="K8" s="7">
        <v>95</v>
      </c>
      <c r="L8" s="15">
        <v>12.4</v>
      </c>
      <c r="M8" s="10">
        <v>11.91807092626156</v>
      </c>
      <c r="N8" s="10">
        <v>1.0404368355181128</v>
      </c>
    </row>
    <row r="9" spans="1:14" ht="15">
      <c r="A9" s="54" t="s">
        <v>24</v>
      </c>
      <c r="B9" s="54"/>
      <c r="C9" s="54"/>
      <c r="D9" s="54"/>
      <c r="F9" s="54" t="s">
        <v>7</v>
      </c>
      <c r="G9" s="54"/>
      <c r="H9" s="54"/>
      <c r="I9" s="54"/>
      <c r="K9" s="7">
        <v>98</v>
      </c>
      <c r="L9" s="15">
        <v>13.3</v>
      </c>
      <c r="M9" s="10">
        <v>13.111742587334616</v>
      </c>
      <c r="N9" s="10">
        <v>1.0143579246931855</v>
      </c>
    </row>
    <row r="10" spans="1:14" ht="15">
      <c r="A10" s="54" t="s">
        <v>19</v>
      </c>
      <c r="B10" s="54"/>
      <c r="C10" s="54"/>
      <c r="D10" s="54"/>
      <c r="F10" s="54" t="s">
        <v>23</v>
      </c>
      <c r="G10" s="54"/>
      <c r="H10" s="54"/>
      <c r="I10" s="54"/>
      <c r="K10" s="7">
        <v>143</v>
      </c>
      <c r="L10" s="15">
        <v>35.2</v>
      </c>
      <c r="M10" s="10">
        <v>41.83123250439615</v>
      </c>
      <c r="N10" s="10">
        <v>0.841476521073118</v>
      </c>
    </row>
    <row r="11" spans="6:14" ht="15">
      <c r="F11" s="36" t="s">
        <v>2</v>
      </c>
      <c r="G11" s="38" t="s">
        <v>3</v>
      </c>
      <c r="H11" s="9" t="s">
        <v>0</v>
      </c>
      <c r="I11" s="9" t="s">
        <v>1</v>
      </c>
      <c r="K11" s="54" t="s">
        <v>8</v>
      </c>
      <c r="L11" s="54"/>
      <c r="M11" s="54"/>
      <c r="N11" s="54"/>
    </row>
    <row r="12" spans="6:14" ht="15">
      <c r="F12" s="37">
        <v>66</v>
      </c>
      <c r="G12" s="15">
        <v>3.2</v>
      </c>
      <c r="H12" s="10">
        <v>3.228607557</v>
      </c>
      <c r="I12" s="10">
        <v>0.991139351</v>
      </c>
      <c r="K12" s="54" t="s">
        <v>18</v>
      </c>
      <c r="L12" s="54"/>
      <c r="M12" s="54"/>
      <c r="N12" s="54"/>
    </row>
    <row r="13" spans="6:14" ht="15">
      <c r="F13" s="37">
        <v>103</v>
      </c>
      <c r="G13" s="15">
        <v>22.5</v>
      </c>
      <c r="H13" s="10">
        <v>14.06957476</v>
      </c>
      <c r="I13" s="10">
        <v>1.599195454</v>
      </c>
      <c r="K13" s="36" t="s">
        <v>2</v>
      </c>
      <c r="L13" s="38" t="s">
        <v>3</v>
      </c>
      <c r="M13" s="9" t="s">
        <v>0</v>
      </c>
      <c r="N13" s="9" t="s">
        <v>1</v>
      </c>
    </row>
    <row r="14" spans="6:14" ht="15">
      <c r="F14" s="37">
        <v>94</v>
      </c>
      <c r="G14" s="15">
        <v>9.7</v>
      </c>
      <c r="H14" s="10">
        <v>10.39807335</v>
      </c>
      <c r="I14" s="10">
        <v>0.932865125</v>
      </c>
      <c r="K14" s="37">
        <v>124</v>
      </c>
      <c r="L14" s="15">
        <v>28.5</v>
      </c>
      <c r="M14" s="10">
        <v>25.9891731</v>
      </c>
      <c r="N14" s="10">
        <v>1.096610496</v>
      </c>
    </row>
    <row r="15" spans="6:14" ht="15">
      <c r="F15" s="37">
        <v>55</v>
      </c>
      <c r="G15" s="15">
        <v>1.4</v>
      </c>
      <c r="H15" s="10">
        <v>1.766625619</v>
      </c>
      <c r="I15" s="10">
        <v>0.792471243</v>
      </c>
      <c r="K15" s="37">
        <v>158</v>
      </c>
      <c r="L15" s="15">
        <v>51.8</v>
      </c>
      <c r="M15" s="10">
        <v>57.92023685</v>
      </c>
      <c r="N15" s="10">
        <v>0.894333359</v>
      </c>
    </row>
    <row r="16" spans="11:14" ht="15">
      <c r="K16" s="37">
        <v>215</v>
      </c>
      <c r="L16" s="15">
        <v>135.1</v>
      </c>
      <c r="M16" s="10">
        <v>160.4265855</v>
      </c>
      <c r="N16" s="10">
        <v>0.842129748</v>
      </c>
    </row>
  </sheetData>
  <sheetProtection/>
  <mergeCells count="24">
    <mergeCell ref="P1:S1"/>
    <mergeCell ref="P2:S2"/>
    <mergeCell ref="Z1:AC1"/>
    <mergeCell ref="Z2:AC2"/>
    <mergeCell ref="A1:D1"/>
    <mergeCell ref="A2:D2"/>
    <mergeCell ref="F1:I1"/>
    <mergeCell ref="K1:N1"/>
    <mergeCell ref="F2:I2"/>
    <mergeCell ref="K2:N2"/>
    <mergeCell ref="U1:X1"/>
    <mergeCell ref="U2:X2"/>
    <mergeCell ref="U5:X5"/>
    <mergeCell ref="U6:X6"/>
    <mergeCell ref="Z5:AC5"/>
    <mergeCell ref="Z6:AC6"/>
    <mergeCell ref="A9:D9"/>
    <mergeCell ref="A10:D10"/>
    <mergeCell ref="P5:S5"/>
    <mergeCell ref="P6:S6"/>
    <mergeCell ref="K11:N11"/>
    <mergeCell ref="K12:N12"/>
    <mergeCell ref="F9:I9"/>
    <mergeCell ref="F10:I10"/>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Gabe McGuire</dc:creator>
  <cp:keywords/>
  <dc:description/>
  <cp:lastModifiedBy>Palmer, Jacare</cp:lastModifiedBy>
  <cp:lastPrinted>2012-11-16T23:04:27Z</cp:lastPrinted>
  <dcterms:created xsi:type="dcterms:W3CDTF">2012-10-22T17:40:28Z</dcterms:created>
  <dcterms:modified xsi:type="dcterms:W3CDTF">2013-11-01T15:57:41Z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